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96" windowWidth="11355" windowHeight="666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<sst xmlns="http://schemas.openxmlformats.org/spreadsheetml/2006/main" count="637" uniqueCount="377">
  <si>
    <t xml:space="preserve">                                                                             дата проведения 28 января 2012 года, 30 января 2012 года</t>
  </si>
  <si>
    <t xml:space="preserve">                                                                                                       дата проведения 28 января 2012 года, 30 января 2012 года</t>
  </si>
  <si>
    <t>№ п/п</t>
  </si>
  <si>
    <t xml:space="preserve">Муниципальное бюджетное общеобразовательное учреждение средняя общеобразовательная школа № 21 </t>
  </si>
  <si>
    <t>Территория</t>
  </si>
  <si>
    <t>Класс</t>
  </si>
  <si>
    <t>Шифр участника</t>
  </si>
  <si>
    <t xml:space="preserve">Фамилии лиц, подготовивших участника </t>
  </si>
  <si>
    <t>Место</t>
  </si>
  <si>
    <t>по химии 10 класс</t>
  </si>
  <si>
    <t>по химии 11 класс</t>
  </si>
  <si>
    <t>ФИО участника</t>
  </si>
  <si>
    <t>г. Азов</t>
  </si>
  <si>
    <t>г. Волгодонск</t>
  </si>
  <si>
    <t>г. Зверево</t>
  </si>
  <si>
    <t>г. Каменск-Шахтинский</t>
  </si>
  <si>
    <t>г. Новочеркасск</t>
  </si>
  <si>
    <t>Арентова Анастасия Васильевна</t>
  </si>
  <si>
    <t>г. Ростов-на-Дону</t>
  </si>
  <si>
    <t>г. Таганрог</t>
  </si>
  <si>
    <t>Бровкина Снежана Сергеевна</t>
  </si>
  <si>
    <t>ОСОБЫЕ ЗАМЕЧАНИЯ ЧЛЕНОВ ЖЮРИ ПО ИТОГАМ ПРОВЕДЕНИЯ ОЛИМПИАДЫ:</t>
  </si>
  <si>
    <t>Председатель жюри</t>
  </si>
  <si>
    <t>Секретарь жюри</t>
  </si>
  <si>
    <t>Члены жюри</t>
  </si>
  <si>
    <t>Галанова Мария Николаевна</t>
  </si>
  <si>
    <t>Шалимова Кристина Владимировна</t>
  </si>
  <si>
    <t>г.Гуково</t>
  </si>
  <si>
    <t>Малова Мария Дмитриевна</t>
  </si>
  <si>
    <t>Яковлев Сергей Алексеевич</t>
  </si>
  <si>
    <t>Ряднов Андриан Алексеевич</t>
  </si>
  <si>
    <t>Кузьменко Евгений Олегович</t>
  </si>
  <si>
    <t>Галкин Роман Сергеевич</t>
  </si>
  <si>
    <t>Самигулина Карина Ренатовна</t>
  </si>
  <si>
    <t>Венецкий Антон Анатольевич</t>
  </si>
  <si>
    <t>Колесникова Нина Николаевна</t>
  </si>
  <si>
    <t>Михайленко Дмитрий Юрьевич</t>
  </si>
  <si>
    <t>Аммаев Саид Гаджимаммаевич</t>
  </si>
  <si>
    <t>Рыжков Илья Николаевич</t>
  </si>
  <si>
    <t>Кобец Алина Вадимовна</t>
  </si>
  <si>
    <t>Брицына Юлия Андреевна</t>
  </si>
  <si>
    <t>Таранова Ирина Леонидовна</t>
  </si>
  <si>
    <t>Гайдай Ольга Владимировна</t>
  </si>
  <si>
    <t>Оськина Анастасия Александровна</t>
  </si>
  <si>
    <t>Сумма баллов</t>
  </si>
  <si>
    <t>Апелляция</t>
  </si>
  <si>
    <t>Эксперимент</t>
  </si>
  <si>
    <t>Итого</t>
  </si>
  <si>
    <t>Образовательное учреждение (название в соотвествии с Уставом)</t>
  </si>
  <si>
    <t>Победитель</t>
  </si>
  <si>
    <t>Трофимова Юлия Михайловна</t>
  </si>
  <si>
    <t>Пожидаева Ирина Андреевна</t>
  </si>
  <si>
    <t>Захарова Диана Игоревна</t>
  </si>
  <si>
    <t>Гусева Марина Сергеевна</t>
  </si>
  <si>
    <t>Шпалова Екатерина Андреевна</t>
  </si>
  <si>
    <t>Смирнова Кристина Витальевна</t>
  </si>
  <si>
    <t>Синицина Анна Николаевна</t>
  </si>
  <si>
    <t>Тертыченко Анна Сергеевна</t>
  </si>
  <si>
    <t>Крючков Александр Викторович</t>
  </si>
  <si>
    <t>Пимонова Юлия Андреевна</t>
  </si>
  <si>
    <t>Махмудова Анна Денисовна</t>
  </si>
  <si>
    <t>Пак Александра Михайловна</t>
  </si>
  <si>
    <t>Перелыгина Дарья Александровна</t>
  </si>
  <si>
    <t>Макаренко Екатерина Ивановна</t>
  </si>
  <si>
    <t>Бых Дмитрий Александрович</t>
  </si>
  <si>
    <t>Панасенко Александр Владимирович</t>
  </si>
  <si>
    <t>Долгополова Валерия Сергеевна</t>
  </si>
  <si>
    <t>Клименко Иван Владимирович</t>
  </si>
  <si>
    <t>Яхъязаде Вафа Сарван-Кызы</t>
  </si>
  <si>
    <t>Сапун Софья Сергеевна</t>
  </si>
  <si>
    <t>Колодько Надежда Игоревна</t>
  </si>
  <si>
    <t>Фалимонова Татьяна Петровна</t>
  </si>
  <si>
    <t>Мчедлишвили Лела Николозовна</t>
  </si>
  <si>
    <t>Удовенко Тимофей Юрьевич</t>
  </si>
  <si>
    <t xml:space="preserve">Кефер Екатерина Алексеевна </t>
  </si>
  <si>
    <t>Линник Станислав Александрович</t>
  </si>
  <si>
    <t>Поляков Игорь Викторович</t>
  </si>
  <si>
    <t>Сидоренко Никита Михайлович</t>
  </si>
  <si>
    <t>Трясоруков Олег Александрович</t>
  </si>
  <si>
    <t>Болдарева Анастасия Николаевна</t>
  </si>
  <si>
    <t>Гурьева Ксения Николаевна</t>
  </si>
  <si>
    <t>Запорожцева Светлана Сергеевна</t>
  </si>
  <si>
    <t>Ольховой Владислав Владимирович</t>
  </si>
  <si>
    <t>г. Батайск</t>
  </si>
  <si>
    <t>г.Шахты</t>
  </si>
  <si>
    <t>Целинский р.</t>
  </si>
  <si>
    <t>Муниципальное бюджетное общеобразовательное учреждение лицей № 3</t>
  </si>
  <si>
    <t>Муниципальное общеобразовательное учреждение лицей № 16 "Естественно-математический"</t>
  </si>
  <si>
    <t xml:space="preserve">Муниципальное образовательное учреждение средняя общеобразовательная школа № 21    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</si>
  <si>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</si>
  <si>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№23</t>
  </si>
  <si>
    <t>Муниципальное бюджетное общеобразовательное учреждение средняя общеобразовательная школа №24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</si>
  <si>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</si>
  <si>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</si>
  <si>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</si>
  <si>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</si>
  <si>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</si>
  <si>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лицей № 1 "Классический" города Ростова-на-Дону</t>
  </si>
  <si>
    <t>Муниципальное бюджетное общеобразовательное учреждение средняя общеобразовательная школа  № 65 города Ростова-на-Дону</t>
  </si>
  <si>
    <t xml:space="preserve">Муниципальное общеобразовательное бюджетное учреждение средняя общеобразовательная школа № 37 </t>
  </si>
  <si>
    <t>Муниципальное  общеобразовательное  бюджетное  учреждение гимназия №2 имени А.П. Чехова</t>
  </si>
  <si>
    <t>муниципальное общеобразовательное учреждение средняя общеобразовательная школа № 15 г.Шахты Ростовской области</t>
  </si>
  <si>
    <t xml:space="preserve">муниципальное общеобразовательное учреждение лицей №3 имени академика В.М.Глушкова г.Шахты Ростовской области </t>
  </si>
  <si>
    <t>Муниципальное бюджетное общеобразователлное учреждение Кулешовская средняя общеобразовательная школа №17 Азовского района</t>
  </si>
  <si>
    <t>Муниципальноебюджетное общеобразовательное учреждение Аксайская средняя общеобразовательная школа №2 с углубленным изучением английского языка и математики</t>
  </si>
  <si>
    <t>Муниципальное общеобразовательное учреждение средняя общеобразовательная школа № 82</t>
  </si>
  <si>
    <t>Муниципальное бюджетное общеобразовательное учреждение лицей № 9</t>
  </si>
  <si>
    <t>Муниципальное бюджетное общеобразовательное учреждение  лицей № 9</t>
  </si>
  <si>
    <t>Муниципальное общеобразовательное учреждение Исаевская основная общеобразовательная школа</t>
  </si>
  <si>
    <t>Муниципальное бюджетное общеобразовательное учреждение Целинская средняя общеобразовательная школа №32</t>
  </si>
  <si>
    <t>Муниципальное бюджетное общеобразовательное учреждение Хлеборобная средняя общеобразовательная школа № 5</t>
  </si>
  <si>
    <t>Муниципальное бюджетное общеобразовательное учреждение  средняя общеобразовательная школа №2 г. Цимлянска</t>
  </si>
  <si>
    <t>СПИСОК УЧАСТНИКОВ РЕГИОНАЛЬНОГО ЭТАПА ВСЕРОССИЙСКОЙ ОЛИМПИАДЫ ШКОЛЬНИКОВ 2011-2012 учебного года</t>
  </si>
  <si>
    <t>Галкина  Мария Игоревна</t>
  </si>
  <si>
    <t>Гребенюк Вячеслав Сергеевич</t>
  </si>
  <si>
    <t>Слепченко Андрей Геннадьевич</t>
  </si>
  <si>
    <t>Афонина Евгения Игоревна</t>
  </si>
  <si>
    <t>Бондаренко Константин Николаевич</t>
  </si>
  <si>
    <t>Фромет Алла Николаевна</t>
  </si>
  <si>
    <t>Бузунова Олеся Викторовна</t>
  </si>
  <si>
    <t>Кравцова Ирина Игоревна</t>
  </si>
  <si>
    <t>Решетникова Дарья Валерьевна</t>
  </si>
  <si>
    <t>Заичкина Кристина Дмитриевна</t>
  </si>
  <si>
    <t>Липартиани Тинатин Кахаберовна</t>
  </si>
  <si>
    <t>Шимченко Елизавета Константиновна</t>
  </si>
  <si>
    <t>Сылкина Евгения Александровна</t>
  </si>
  <si>
    <t>Душенко Мария Витальевна</t>
  </si>
  <si>
    <t>Лебединский Виктор Михайлович</t>
  </si>
  <si>
    <t>Свиридкин Дмитрий Олегович</t>
  </si>
  <si>
    <t>Лаухтина Екатерина Александровна</t>
  </si>
  <si>
    <t>Медведева Дарья Михайловна</t>
  </si>
  <si>
    <t>Африкьян Олег Артурович</t>
  </si>
  <si>
    <t>Гущина Анна Александровна</t>
  </si>
  <si>
    <t>Самарина Валерия Андреевна</t>
  </si>
  <si>
    <t>Криничный Юрий Алексеевич</t>
  </si>
  <si>
    <t>Огородник Анна Сергеевна</t>
  </si>
  <si>
    <t>Киреева Алёна Вячеславовна</t>
  </si>
  <si>
    <t>Литовченко Ольга Сергеевна</t>
  </si>
  <si>
    <t>Ляшенко Эвелина Владимировна</t>
  </si>
  <si>
    <t>Бурым Анна Петровна</t>
  </si>
  <si>
    <t>Пилипенко Виктория Владимировна</t>
  </si>
  <si>
    <t>Бочалов Александр Сергеевич</t>
  </si>
  <si>
    <t xml:space="preserve">Войнова Олеся Николаевна </t>
  </si>
  <si>
    <t>Сухова Дарья Андреевна</t>
  </si>
  <si>
    <t>Серова Наталья Алексеевна</t>
  </si>
  <si>
    <t>Заборонок Алексей Геннадьевич</t>
  </si>
  <si>
    <t>Лопатько Лариса Игоревна</t>
  </si>
  <si>
    <t>Гринько Ольга Владимировна</t>
  </si>
  <si>
    <t>Соломенникова Марина Юрьевна</t>
  </si>
  <si>
    <t>Котилевская Александра Валерьевна</t>
  </si>
  <si>
    <t>Чертковский р.</t>
  </si>
  <si>
    <t xml:space="preserve">Муниципальное образовательное учреждениесредняя общеобразовательная школа №1 г.Азова     </t>
  </si>
  <si>
    <t xml:space="preserve">Муниципальное образовательное учреждениесредняя общеобразовательная школа №11 г.Азова     </t>
  </si>
  <si>
    <t xml:space="preserve">Муниципальное общеобразовательное учреждение лицей № 24 </t>
  </si>
  <si>
    <t>Муниципальное общеобразовательное учреждение гимназия № 1 "Юнона"</t>
  </si>
  <si>
    <t>Негосударственное общеобразовательное учреждение "Экономический лицей"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</si>
  <si>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</si>
  <si>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 средняя общеобразовательная школа №3города Каменск - Шахтинский</t>
  </si>
  <si>
    <t xml:space="preserve">муниципальное бюджетное общеобразовательное учреждение средняя общеобразовательная школа № 9 города Каменск-Шахтинский </t>
  </si>
  <si>
    <t>Муниципальное бюджетное общеобразовательное учреждение средняя общеобразовательная школа № 22</t>
  </si>
  <si>
    <t xml:space="preserve">Муниципальное бюджетное общеобразовательное учреждение средняя общеобразовательная школа № 1 </t>
  </si>
  <si>
    <t>Муниципальное бюджетное общеобразовательное учреждение средняя общеобразовательная школа № 19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</si>
  <si>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</si>
  <si>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81 города Ростова-на-Дону</t>
  </si>
  <si>
    <t>НОУ средняя общеобразовательная школа "АзъБукиВеди" города Ростова-на-Дону</t>
  </si>
  <si>
    <t>Муниципальное бюджетное общеобразовательное учреждение средняя общеобразовательная школа "Источник" города Ростова-на-Дону</t>
  </si>
  <si>
    <t>Муниципальное автономное общеобразовательное учреждение СОШ № 5 города Ростова-на-Дону</t>
  </si>
  <si>
    <t xml:space="preserve">Муниципальное бюджетное общеобразовательное учреждение гимназия № 118 </t>
  </si>
  <si>
    <t xml:space="preserve">Муниципальное бюджетное общеобразовательное учреждение средняя общеобразовательная школа №21__* </t>
  </si>
  <si>
    <t>Муниципальное бюджетное общеобразовательное учреждение средняя общеобразовательная школа № 3 им. Ю.А.Гагарина</t>
  </si>
  <si>
    <t xml:space="preserve">Муниципальное бюджетное общеобразовательное учреждение средняя общеобразовательная школа № 6 </t>
  </si>
  <si>
    <t>Муниципальное  общеобразовательное учреждение средняя общеобразовательная школа № 2</t>
  </si>
  <si>
    <t>Муниципальное  общеобразовательное учреждение средняя общеобразовательная школа № 17</t>
  </si>
  <si>
    <t>Муниципальное общеобразовательное учреждение Манычская средняя общеобразовательная школа №11</t>
  </si>
  <si>
    <t>Муниципальное
бюджетное
общеобразовательное
учреждение
"Верхнепотаповская средняя 
общеобразовательная школа"</t>
  </si>
  <si>
    <t>Муниципальное общеобразовательное учреждение лицей № 82</t>
  </si>
  <si>
    <t>Муниципальное бюджетное общеобразовательное учреждение Краснополянская средняя общеобразовательная школа №32</t>
  </si>
  <si>
    <t>Муниципальное бюджетное общеобразовательное учреждение гимназия № 2</t>
  </si>
  <si>
    <t>Муниципальное бюджетное общеобразовательное учреждение средняя общеобразовательная школа № 21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</si>
  <si>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</si>
  <si>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Целинская средняя общеобразовательная школа №1</t>
  </si>
  <si>
    <t>Муниципальное бюджетное общеобразовательное учреждение  средняя общеобразовательная школа № 3 г. Цимлянска</t>
  </si>
  <si>
    <t>Нигматулин Роман Ринатович</t>
  </si>
  <si>
    <t>Можинская Юлия Владимировна</t>
  </si>
  <si>
    <t>Воловик Павел Васильевич</t>
  </si>
  <si>
    <t>Богуш Екатерина Евгеньевна</t>
  </si>
  <si>
    <t xml:space="preserve">Рябинина Дарья Дмитриевна </t>
  </si>
  <si>
    <t>Беликов Виктор Викторович</t>
  </si>
  <si>
    <t>Стежка Ксения Сергеевна</t>
  </si>
  <si>
    <t>Барышникова Олеся Андреевна</t>
  </si>
  <si>
    <t xml:space="preserve">Гребенюк Ольга Владимировна </t>
  </si>
  <si>
    <t>Абрамян Рима Сейрановна</t>
  </si>
  <si>
    <t>Ульяченко Светлана Александровна</t>
  </si>
  <si>
    <t>Дробница Софья Геннадьевна</t>
  </si>
  <si>
    <t>Федик Никита Сергеевич</t>
  </si>
  <si>
    <r>
      <t>Василенко</t>
    </r>
    <r>
      <rPr>
        <sz val="11"/>
        <color indexed="8"/>
        <rFont val="Times New Roman"/>
        <family val="1"/>
      </rPr>
      <t xml:space="preserve"> Александр Александрович</t>
    </r>
  </si>
  <si>
    <t>Лазикян Екатерина Ашотовна</t>
  </si>
  <si>
    <t xml:space="preserve">Захаров Евгений Алексеевич </t>
  </si>
  <si>
    <t>Коханюк Светлана Витальевна</t>
  </si>
  <si>
    <t>Шулькина Дарья Игоревна</t>
  </si>
  <si>
    <t>Ефремова Ксения Андреевна</t>
  </si>
  <si>
    <t>Гуляева Анна Сергеевна</t>
  </si>
  <si>
    <t>Беседовская Валерия Станиславовна</t>
  </si>
  <si>
    <t>Быкадорова Яна Михайловна</t>
  </si>
  <si>
    <t>Дмитренко Дмитрий Дмитриевич</t>
  </si>
  <si>
    <t>Скориков Иван  Олегович</t>
  </si>
  <si>
    <t>Симонян Дуся Мисаковна</t>
  </si>
  <si>
    <t>Ильина Валерия Алексеевна</t>
  </si>
  <si>
    <t>Бурка Иван Сергеевич</t>
  </si>
  <si>
    <t>Чешенко Анжела Владимировна</t>
  </si>
  <si>
    <t>Гордиенко Анастасия Сергеевна</t>
  </si>
  <si>
    <t>Бормотова Анастасия Устиновна</t>
  </si>
  <si>
    <t>Карпенко Юлия Алексеевна</t>
  </si>
  <si>
    <t>Квеселава Софио Гурджиевна</t>
  </si>
  <si>
    <t>Хомец Софья Павловна</t>
  </si>
  <si>
    <t>Подзолкова Алёна Владимировна</t>
  </si>
  <si>
    <t>Шевченко Анастасия Владимировна</t>
  </si>
  <si>
    <t>Москвичев Станислав Сергеевич</t>
  </si>
  <si>
    <t>Валькова Инна Александровна</t>
  </si>
  <si>
    <t>г. Донецк</t>
  </si>
  <si>
    <t>Егорлыкский р.</t>
  </si>
  <si>
    <t>Муниципальное бюджетное общеобразовательное учреждение "Гимназия №21"</t>
  </si>
  <si>
    <t>Муниципальное бюджетное общеобразовательное учреждение "Гимназия №7"</t>
  </si>
  <si>
    <t>Муниципальное бюджетное общеобразовательное учреждение "Средняя общеобразовательная школа № 4 с углубленным изучением отдельных предметов"</t>
  </si>
  <si>
    <t xml:space="preserve">Муниципальное образовательное учреждение средняя общеобразовательная школа № 18   </t>
  </si>
  <si>
    <t>Муниципальное общеобразовательное учреждение гимназия  "Шанс"</t>
  </si>
  <si>
    <t>Муниципальное бюджетное  общеобразовательное учреждение средняя общеобразовательная школа №12</t>
  </si>
  <si>
    <t>Муниципальное бюджетное общеобразовательное учреждение средняя общеобразовательная школа № 32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</si>
  <si>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</si>
  <si>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 53 города Ростова-на-Дону</t>
  </si>
  <si>
    <t>Муниципальное бюджетное общеобразовательное учреждение гимназия  № 34 города Ростова-на-Дону</t>
  </si>
  <si>
    <t>Муниципальное бюджетное общеобразовательное учреждение лицей № 33 города Ростова-на-Дону</t>
  </si>
  <si>
    <t>Муниципальное бюджетное общеобразовательное учреждение лицей № 13 города Ростова-на-Дону</t>
  </si>
  <si>
    <t xml:space="preserve">Муниципальное бюджетное общеобразовательное учреждение средняя общеобразовательная школа №22 </t>
  </si>
  <si>
    <t xml:space="preserve">Муниципальное бюджетное общеобразовательное учреждение средняя общеобразовательная школа №_20 * </t>
  </si>
  <si>
    <t>Муниципальное общеобразовательное бюджетное учреждение средняя общеобразовательная школа № 24</t>
  </si>
  <si>
    <t xml:space="preserve">Муниципальное бюджетное общеобразовательное учреждение средняя общеобразовательная школа №12 </t>
  </si>
  <si>
    <t xml:space="preserve">Муниципальное бюджетное общеобразовательное учреждение гимназия "Мариинская" </t>
  </si>
  <si>
    <t>Федеральное государственное бюджетное образовательное учреждение высшего профессионального образования «Южно-Российский государственный университет экономики и сервиса» структурное общеобразовательное подразделение «Физико-математическая школа»</t>
  </si>
  <si>
    <t>Муниципальное бюджетное общеобразовательное учреждение Аксайского района средняя общеобразовательная школа №1</t>
  </si>
  <si>
    <t>Муниципальное бюджетное образовательное учреждение Дубовского района "Барабанщиковская средняя общеобразовательная школа №4"</t>
  </si>
  <si>
    <t xml:space="preserve">Муниципальное бюджетное образовательное учреждение Дубовского района "Дубовская средняя общеобразовательная школа № 1" </t>
  </si>
  <si>
    <t xml:space="preserve">Муниципальное бюджетное общеобразовательное учреждение Егорлыкская средняя общеобразовательная школа № 7 им. О. Казанского </t>
  </si>
  <si>
    <t xml:space="preserve">Муниципальное общеобразовательное учреждение лицей №3 г.Зернограда 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</si>
  <si>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</si>
  <si>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Песчанокопская средняя общеобразовательная школа №1 им. Г. В. Алисова</t>
  </si>
  <si>
    <t>Муниципальное бюджетное общеобразовательное учреждение средняя общеобразовательная школа № 5 г.Сальска</t>
  </si>
  <si>
    <t>Муниципальное общеобразовательное учреждение Качалинская   средняя общеобразовательная школа</t>
  </si>
  <si>
    <t>Муниципальное бюджетное общеобразовательное учреждение Чертковская средняя общеобразовательная школа  № 2</t>
  </si>
  <si>
    <t>1</t>
  </si>
  <si>
    <t>Сальский р-н, г. Сальск</t>
  </si>
  <si>
    <t>2</t>
  </si>
  <si>
    <t>Сальский р., г. Сальск</t>
  </si>
  <si>
    <t>3</t>
  </si>
  <si>
    <t>Муниципальное общеобразовательное учреждение средняя общеобразовательная школа № 31 г.Шахты Ростовской области</t>
  </si>
  <si>
    <t>4</t>
  </si>
  <si>
    <t>Азовский р., с Кулешовка</t>
  </si>
  <si>
    <t>5</t>
  </si>
  <si>
    <t>Октябрьский р., п  Каменоломни</t>
  </si>
  <si>
    <t>6</t>
  </si>
  <si>
    <t>7</t>
  </si>
  <si>
    <t>Цимлянский р., г. Цимлянск</t>
  </si>
  <si>
    <t>9</t>
  </si>
  <si>
    <t>Тацинский р., х. Исаев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</si>
  <si>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</si>
  <si>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</si>
  <si>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</si>
  <si>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</si>
  <si>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</si>
  <si>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</si>
  <si>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</si>
  <si>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</si>
  <si>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</si>
  <si>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</si>
  <si>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</si>
  <si>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</si>
  <si>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</si>
  <si>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</si>
  <si>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</si>
  <si>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</si>
  <si>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</si>
  <si>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</si>
  <si>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Аксайский р., г. Аксай</t>
  </si>
  <si>
    <t>28</t>
  </si>
  <si>
    <t>Целинский р., с Хлеборобное</t>
  </si>
  <si>
    <t>29</t>
  </si>
  <si>
    <t>30</t>
  </si>
  <si>
    <t>31</t>
  </si>
  <si>
    <t xml:space="preserve">Муниципальное общеобразовательное учреждение лицей №3 имени академика В.М.Глушкова г.Шахты Ростовской области </t>
  </si>
  <si>
    <t>32</t>
  </si>
  <si>
    <t>33</t>
  </si>
  <si>
    <t>46</t>
  </si>
  <si>
    <t>71</t>
  </si>
  <si>
    <t>Аксайский р., ст. Мишкинская</t>
  </si>
  <si>
    <t>78</t>
  </si>
  <si>
    <t>37</t>
  </si>
  <si>
    <t>76</t>
  </si>
  <si>
    <t>Константиновский р., х. Почтовый</t>
  </si>
  <si>
    <t>72</t>
  </si>
  <si>
    <t>Чертковский р., п. Чертково</t>
  </si>
  <si>
    <t>Муниципальное бюджетное общеобразовательное учреждение Чертковская средняя общеобразовательная школа  № 1</t>
  </si>
  <si>
    <t>82</t>
  </si>
  <si>
    <t>8</t>
  </si>
  <si>
    <t>77</t>
  </si>
  <si>
    <t>Зерноградский р., п. Сорговый</t>
  </si>
  <si>
    <t>Белокалитвинский р., г. Белая Калитва</t>
  </si>
  <si>
    <t>41</t>
  </si>
  <si>
    <t>38</t>
  </si>
  <si>
    <t>43</t>
  </si>
  <si>
    <t>Октябрьский р., п. Каменоломни</t>
  </si>
  <si>
    <t>36</t>
  </si>
  <si>
    <t>66</t>
  </si>
  <si>
    <t>57</t>
  </si>
  <si>
    <t>61</t>
  </si>
  <si>
    <t>Муниципальное общеобразовательное учреждение средняя общеобразовательная школа № 30 г.Шахты Ростовской области</t>
  </si>
  <si>
    <t>68</t>
  </si>
  <si>
    <t>81</t>
  </si>
  <si>
    <t>67</t>
  </si>
  <si>
    <t>63</t>
  </si>
  <si>
    <t>Мосенцева Ульяна Александровна</t>
  </si>
  <si>
    <t>Целинский р., п. Целина</t>
  </si>
  <si>
    <t>73</t>
  </si>
  <si>
    <t>62</t>
  </si>
  <si>
    <t>58</t>
  </si>
  <si>
    <t>52</t>
  </si>
  <si>
    <t>48</t>
  </si>
  <si>
    <t>Азовский р., с. Кулешовка</t>
  </si>
  <si>
    <t>Муниципальное бюджетное общеобразовательное учреждение Аксайского района Мишкинская средняя общеобразовательная школа</t>
  </si>
  <si>
    <t>42</t>
  </si>
  <si>
    <t>51</t>
  </si>
  <si>
    <t>Синенко Ирина Леонидовна</t>
  </si>
  <si>
    <t>МАОУ лицей № 27 им. А. В. Суворова</t>
  </si>
  <si>
    <t>53</t>
  </si>
  <si>
    <t>Неклиновский р., с. А-Мелентьево</t>
  </si>
  <si>
    <t>МОУС-Сарматская СОШ</t>
  </si>
  <si>
    <t>Дубовский р., х. Щеглов</t>
  </si>
  <si>
    <t>Ростов-на-Дону</t>
  </si>
  <si>
    <t>Муниципальное общеобразовательное учреждение средняя общеобразовательная школа № 20 г.Шахты Ростовской области</t>
  </si>
  <si>
    <t>Тацинский р., х. Верхнеоблиевский</t>
  </si>
  <si>
    <t>Дубовский р., с. Дубовское</t>
  </si>
  <si>
    <t>47</t>
  </si>
  <si>
    <t>Песчанокопский р., с . Красная Поляна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</si>
  <si>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</si>
  <si>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Аксайский р., х. Островского</t>
  </si>
  <si>
    <t>86</t>
  </si>
  <si>
    <t>98</t>
  </si>
  <si>
    <t>83</t>
  </si>
  <si>
    <t>Кашарский р., с. Сариновка</t>
  </si>
  <si>
    <t>Зерноградский р., г. Зерноград</t>
  </si>
  <si>
    <t>Песчанокопский р., с. Песчанокопское</t>
  </si>
  <si>
    <t>96</t>
  </si>
  <si>
    <t>Кашарский р., с. Кашары</t>
  </si>
  <si>
    <t>Жаков Артем Сергеевич</t>
  </si>
  <si>
    <t>97</t>
  </si>
  <si>
    <t>56</t>
  </si>
  <si>
    <t>г.Ростов-на-Дону</t>
  </si>
  <si>
    <t>Бергер Анна Игоревна</t>
  </si>
  <si>
    <t>Муниципальное общеобразовательное учреждение СОШ № 14</t>
  </si>
  <si>
    <t>Диброва Анна Андреевна</t>
  </si>
  <si>
    <t>МОУ СОШ № 5</t>
  </si>
  <si>
    <t>Асрян Нарине Эдвардовна</t>
  </si>
  <si>
    <t>Песчанокопский р., с. Красная Поляна</t>
  </si>
  <si>
    <t>Гутерман Владимир Ефимович</t>
  </si>
  <si>
    <t>Скибина Лилия Михайловна</t>
  </si>
  <si>
    <t>Бережная Александра Григорьевна</t>
  </si>
  <si>
    <t>Озерянский Валерий Анатольевич</t>
  </si>
  <si>
    <t>Князева Татьяна Васильевна</t>
  </si>
  <si>
    <t>Бородкин Сергей Александрович</t>
  </si>
  <si>
    <t>Баян Екатерина Михайловна</t>
  </si>
  <si>
    <t>Гулевская Анна Васильевна</t>
  </si>
  <si>
    <t>Луков Владимир Викторович</t>
  </si>
  <si>
    <t xml:space="preserve">Шукаев Игорь Леонидович </t>
  </si>
  <si>
    <t>Богатырева Н. К.</t>
  </si>
  <si>
    <t xml:space="preserve">                                                                     дата проведения 28 января 2012 года, 30 января 2012 года</t>
  </si>
  <si>
    <t xml:space="preserve">                                                                            по химии 9 класс</t>
  </si>
  <si>
    <t>Средний балл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</si>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</sst>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49" fontId="25" fillId="0" borderId="0" xfId="0" applyNumberFormat="1" applyFont="1" applyBorder="1" applyAlignment="1">
      <alignment wrapText="1" shrinkToFi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distributed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0" xfId="0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center" vertical="distributed" textRotation="90" wrapText="1"/>
    </xf>
    <xf numFmtId="0" fontId="22" fillId="0" borderId="10" xfId="0" applyFont="1" applyBorder="1" applyAlignment="1">
      <alignment vertical="distributed" textRotation="90" wrapText="1"/>
    </xf>
    <xf numFmtId="0" fontId="36" fillId="0" borderId="12" xfId="0" applyFont="1" applyBorder="1" applyAlignment="1">
      <alignment horizontal="left" vertical="top" textRotation="90" wrapText="1"/>
    </xf>
    <xf numFmtId="0" fontId="38" fillId="0" borderId="13" xfId="0" applyFont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distributed" textRotation="90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distributed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1" fillId="0" borderId="15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vertical="top" wrapText="1"/>
    </xf>
    <xf numFmtId="49" fontId="31" fillId="0" borderId="10" xfId="0" applyNumberFormat="1" applyFont="1" applyBorder="1" applyAlignment="1">
      <alignment horizontal="left" vertical="top" wrapText="1" shrinkToFit="1"/>
    </xf>
    <xf numFmtId="0" fontId="3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14" fontId="31" fillId="0" borderId="10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distributed" wrapText="1"/>
    </xf>
    <xf numFmtId="0" fontId="32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2" fillId="25" borderId="10" xfId="0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horizontal="left" vertical="top"/>
    </xf>
    <xf numFmtId="0" fontId="31" fillId="25" borderId="10" xfId="0" applyFont="1" applyFill="1" applyBorder="1" applyAlignment="1">
      <alignment vertical="top" wrapText="1"/>
    </xf>
    <xf numFmtId="0" fontId="31" fillId="25" borderId="10" xfId="0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vertical="top" wrapText="1"/>
    </xf>
    <xf numFmtId="0" fontId="31" fillId="25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49" fontId="25" fillId="0" borderId="17" xfId="0" applyNumberFormat="1" applyFont="1" applyBorder="1" applyAlignment="1">
      <alignment wrapText="1" shrinkToFit="1"/>
    </xf>
    <xf numFmtId="49" fontId="25" fillId="0" borderId="18" xfId="0" applyNumberFormat="1" applyFont="1" applyBorder="1" applyAlignment="1">
      <alignment wrapText="1" shrinkToFi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 horizontal="center" vertical="distributed"/>
    </xf>
    <xf numFmtId="49" fontId="38" fillId="0" borderId="19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distributed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distributed"/>
    </xf>
    <xf numFmtId="0" fontId="32" fillId="0" borderId="22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2" fillId="0" borderId="22" xfId="0" applyFont="1" applyBorder="1" applyAlignment="1">
      <alignment vertical="top" wrapText="1"/>
    </xf>
    <xf numFmtId="0" fontId="31" fillId="0" borderId="23" xfId="0" applyFont="1" applyFill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7" fillId="0" borderId="10" xfId="0" applyFont="1" applyBorder="1" applyAlignment="1">
      <alignment horizontal="left" vertical="center" textRotation="90" wrapText="1"/>
    </xf>
    <xf numFmtId="0" fontId="24" fillId="0" borderId="10" xfId="0" applyFont="1" applyBorder="1" applyAlignment="1">
      <alignment horizontal="left" vertical="center" textRotation="90" wrapText="1"/>
    </xf>
    <xf numFmtId="0" fontId="0" fillId="0" borderId="10" xfId="0" applyFont="1" applyBorder="1" applyAlignment="1">
      <alignment horizontal="left" vertical="center" textRotation="90" wrapText="1"/>
    </xf>
    <xf numFmtId="49" fontId="25" fillId="0" borderId="0" xfId="0" applyNumberFormat="1" applyFont="1" applyBorder="1" applyAlignment="1">
      <alignment wrapText="1" shrinkToFi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25" fillId="0" borderId="24" xfId="0" applyNumberFormat="1" applyFont="1" applyBorder="1" applyAlignment="1">
      <alignment horizontal="left" vertical="center" wrapText="1" shrinkToFit="1"/>
    </xf>
    <xf numFmtId="49" fontId="25" fillId="0" borderId="0" xfId="0" applyNumberFormat="1" applyFont="1" applyBorder="1" applyAlignment="1">
      <alignment horizontal="left" vertical="center" wrapText="1" shrinkToFit="1"/>
    </xf>
    <xf numFmtId="49" fontId="25" fillId="0" borderId="25" xfId="0" applyNumberFormat="1" applyFont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center" vertical="distributed"/>
    </xf>
    <xf numFmtId="0" fontId="22" fillId="0" borderId="26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9"/>
  <sheetViews>
    <sheetView view="pageBreakPreview" zoomScale="75" zoomScaleNormal="75" zoomScaleSheetLayoutView="75" zoomScalePageLayoutView="0" workbookViewId="0" topLeftCell="A29">
      <selection activeCell="O33" sqref="O33"/>
    </sheetView>
  </sheetViews>
  <sheetFormatPr defaultColWidth="9.00390625" defaultRowHeight="12.75"/>
  <cols>
    <col min="1" max="2" width="3.625" style="28" customWidth="1"/>
    <col min="3" max="3" width="10.125" style="0" customWidth="1"/>
    <col min="4" max="4" width="15.25390625" style="0" customWidth="1"/>
    <col min="5" max="5" width="20.625" style="0" customWidth="1"/>
    <col min="6" max="6" width="17.00390625" style="0" customWidth="1"/>
    <col min="7" max="7" width="8.875" style="0" customWidth="1"/>
    <col min="8" max="8" width="6.875" style="0" hidden="1" customWidth="1"/>
    <col min="9" max="16" width="6.75390625" style="0" customWidth="1"/>
    <col min="17" max="17" width="8.00390625" style="0" customWidth="1"/>
    <col min="18" max="18" width="4.25390625" style="35" customWidth="1"/>
  </cols>
  <sheetData>
    <row r="1" spans="1:18" ht="12.75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24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8.75">
      <c r="A3" s="149" t="s">
        <v>374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23" ht="15.75">
      <c r="A4" s="150" t="s">
        <v>373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</row>
    <row r="5" spans="1:18" ht="21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ht="93.75" customHeight="1" thickBot="1">
      <c r="A6" s="92" t="s">
        <v>2</v>
      </c>
      <c r="B6" s="98"/>
      <c r="C6" s="94" t="s">
        <v>6</v>
      </c>
      <c r="D6" s="93" t="s">
        <v>11</v>
      </c>
      <c r="E6" s="13" t="s">
        <v>4</v>
      </c>
      <c r="F6" s="14" t="s">
        <v>48</v>
      </c>
      <c r="G6" s="16" t="s">
        <v>5</v>
      </c>
      <c r="H6" s="16" t="s">
        <v>7</v>
      </c>
      <c r="I6" s="32">
        <v>1</v>
      </c>
      <c r="J6" s="32">
        <v>2</v>
      </c>
      <c r="K6" s="32">
        <v>3</v>
      </c>
      <c r="L6" s="32">
        <v>4</v>
      </c>
      <c r="M6" s="32">
        <v>5</v>
      </c>
      <c r="N6" s="50" t="s">
        <v>46</v>
      </c>
      <c r="O6" s="50" t="s">
        <v>44</v>
      </c>
      <c r="P6" s="49" t="s">
        <v>45</v>
      </c>
      <c r="Q6" s="49" t="s">
        <v>47</v>
      </c>
      <c r="R6" s="54" t="s">
        <v>8</v>
      </c>
    </row>
    <row r="7" spans="1:18" s="65" customFormat="1" ht="109.5" customHeight="1">
      <c r="A7" s="117">
        <v>1</v>
      </c>
      <c r="B7" s="131">
        <v>9</v>
      </c>
      <c r="C7" s="118" t="s">
        <v>279</v>
      </c>
      <c r="D7" s="133" t="s">
        <v>51</v>
      </c>
      <c r="E7" s="81" t="s">
        <v>13</v>
      </c>
      <c r="F7" s="136" t="s">
        <v>87</v>
      </c>
      <c r="G7" s="137">
        <v>9</v>
      </c>
      <c r="H7" s="61"/>
      <c r="I7" s="62">
        <v>3</v>
      </c>
      <c r="J7" s="62">
        <v>0</v>
      </c>
      <c r="K7" s="62">
        <v>17</v>
      </c>
      <c r="L7" s="62">
        <v>2.5</v>
      </c>
      <c r="M7" s="62">
        <v>15.5</v>
      </c>
      <c r="N7" s="62">
        <v>30</v>
      </c>
      <c r="O7" s="63">
        <f aca="true" t="shared" si="0" ref="O7:O39">SUM(I7:N7)</f>
        <v>68</v>
      </c>
      <c r="P7" s="63"/>
      <c r="Q7" s="63">
        <f aca="true" t="shared" si="1" ref="Q7:Q39">SUM(O7:P7)</f>
        <v>68</v>
      </c>
      <c r="R7" s="64" t="s">
        <v>49</v>
      </c>
    </row>
    <row r="8" spans="1:18" s="65" customFormat="1" ht="120">
      <c r="A8" s="117">
        <v>2</v>
      </c>
      <c r="B8" s="131">
        <v>9</v>
      </c>
      <c r="C8" s="119" t="s">
        <v>277</v>
      </c>
      <c r="D8" s="86" t="s">
        <v>59</v>
      </c>
      <c r="E8" s="82" t="s">
        <v>18</v>
      </c>
      <c r="F8" s="91" t="s">
        <v>97</v>
      </c>
      <c r="G8" s="70">
        <v>9</v>
      </c>
      <c r="H8" s="67"/>
      <c r="I8" s="68">
        <v>0.5</v>
      </c>
      <c r="J8" s="68">
        <v>2</v>
      </c>
      <c r="K8" s="68">
        <v>9</v>
      </c>
      <c r="L8" s="68">
        <v>1.5</v>
      </c>
      <c r="M8" s="68">
        <v>20</v>
      </c>
      <c r="N8" s="68">
        <v>29</v>
      </c>
      <c r="O8" s="63">
        <f t="shared" si="0"/>
        <v>62</v>
      </c>
      <c r="P8" s="63">
        <v>2</v>
      </c>
      <c r="Q8" s="63">
        <f t="shared" si="1"/>
        <v>64</v>
      </c>
      <c r="R8" s="64" t="s">
        <v>376</v>
      </c>
    </row>
    <row r="9" spans="1:18" s="65" customFormat="1" ht="104.25" customHeight="1">
      <c r="A9" s="117">
        <v>3</v>
      </c>
      <c r="B9" s="131">
        <v>9</v>
      </c>
      <c r="C9" s="119" t="s">
        <v>269</v>
      </c>
      <c r="D9" s="85" t="s">
        <v>75</v>
      </c>
      <c r="E9" s="86" t="s">
        <v>252</v>
      </c>
      <c r="F9" s="101" t="s">
        <v>95</v>
      </c>
      <c r="G9" s="70">
        <v>9</v>
      </c>
      <c r="H9" s="67"/>
      <c r="I9" s="68">
        <v>13.5</v>
      </c>
      <c r="J9" s="68">
        <v>5</v>
      </c>
      <c r="K9" s="68">
        <v>17</v>
      </c>
      <c r="L9" s="68">
        <v>0</v>
      </c>
      <c r="M9" s="68">
        <v>0.5</v>
      </c>
      <c r="N9" s="68">
        <v>25</v>
      </c>
      <c r="O9" s="63">
        <f t="shared" si="0"/>
        <v>61</v>
      </c>
      <c r="P9" s="63"/>
      <c r="Q9" s="63">
        <f t="shared" si="1"/>
        <v>61</v>
      </c>
      <c r="R9" s="144" t="s">
        <v>376</v>
      </c>
    </row>
    <row r="10" spans="1:18" s="65" customFormat="1" ht="105">
      <c r="A10" s="117">
        <v>4</v>
      </c>
      <c r="B10" s="131">
        <v>9</v>
      </c>
      <c r="C10" s="119" t="s">
        <v>262</v>
      </c>
      <c r="D10" s="83" t="s">
        <v>64</v>
      </c>
      <c r="E10" s="86" t="s">
        <v>19</v>
      </c>
      <c r="F10" s="89" t="s">
        <v>100</v>
      </c>
      <c r="G10" s="70">
        <v>9</v>
      </c>
      <c r="H10" s="67"/>
      <c r="I10" s="74">
        <v>1</v>
      </c>
      <c r="J10" s="74">
        <v>1</v>
      </c>
      <c r="K10" s="74">
        <v>10</v>
      </c>
      <c r="L10" s="74">
        <v>2.5</v>
      </c>
      <c r="M10" s="74">
        <v>11</v>
      </c>
      <c r="N10" s="74">
        <v>28</v>
      </c>
      <c r="O10" s="63">
        <f t="shared" si="0"/>
        <v>53.5</v>
      </c>
      <c r="P10" s="63"/>
      <c r="Q10" s="63">
        <f t="shared" si="1"/>
        <v>53.5</v>
      </c>
      <c r="R10" s="73"/>
    </row>
    <row r="11" spans="1:18" s="65" customFormat="1" ht="135">
      <c r="A11" s="117">
        <v>5</v>
      </c>
      <c r="B11" s="131">
        <v>9</v>
      </c>
      <c r="C11" s="119" t="s">
        <v>285</v>
      </c>
      <c r="D11" s="86" t="s">
        <v>68</v>
      </c>
      <c r="E11" s="82" t="s">
        <v>84</v>
      </c>
      <c r="F11" s="100" t="s">
        <v>101</v>
      </c>
      <c r="G11" s="66">
        <v>9</v>
      </c>
      <c r="H11" s="67"/>
      <c r="I11" s="68">
        <v>2.5</v>
      </c>
      <c r="J11" s="68">
        <v>3</v>
      </c>
      <c r="K11" s="68">
        <v>10.5</v>
      </c>
      <c r="L11" s="68">
        <v>1.5</v>
      </c>
      <c r="M11" s="68">
        <v>3</v>
      </c>
      <c r="N11" s="68">
        <v>30</v>
      </c>
      <c r="O11" s="63">
        <f t="shared" si="0"/>
        <v>50.5</v>
      </c>
      <c r="P11" s="63"/>
      <c r="Q11" s="63">
        <f t="shared" si="1"/>
        <v>50.5</v>
      </c>
      <c r="R11" s="73"/>
    </row>
    <row r="12" spans="1:18" s="65" customFormat="1" ht="135">
      <c r="A12" s="117">
        <v>6</v>
      </c>
      <c r="B12" s="131">
        <v>9</v>
      </c>
      <c r="C12" s="119" t="s">
        <v>287</v>
      </c>
      <c r="D12" s="86" t="s">
        <v>69</v>
      </c>
      <c r="E12" s="82" t="s">
        <v>84</v>
      </c>
      <c r="F12" s="100" t="s">
        <v>288</v>
      </c>
      <c r="G12" s="66">
        <v>9</v>
      </c>
      <c r="H12" s="67"/>
      <c r="I12" s="68">
        <v>2</v>
      </c>
      <c r="J12" s="68">
        <v>5</v>
      </c>
      <c r="K12" s="68">
        <v>10.5</v>
      </c>
      <c r="L12" s="68">
        <v>1.5</v>
      </c>
      <c r="M12" s="68">
        <v>0</v>
      </c>
      <c r="N12" s="68">
        <v>29</v>
      </c>
      <c r="O12" s="63">
        <f t="shared" si="0"/>
        <v>48</v>
      </c>
      <c r="P12" s="63"/>
      <c r="Q12" s="63">
        <f t="shared" si="1"/>
        <v>48</v>
      </c>
      <c r="R12" s="73"/>
    </row>
    <row r="13" spans="1:18" s="65" customFormat="1" ht="135">
      <c r="A13" s="117">
        <v>7</v>
      </c>
      <c r="B13" s="131">
        <v>9</v>
      </c>
      <c r="C13" s="119" t="s">
        <v>274</v>
      </c>
      <c r="D13" s="88" t="s">
        <v>65</v>
      </c>
      <c r="E13" s="82" t="s">
        <v>84</v>
      </c>
      <c r="F13" s="100" t="s">
        <v>101</v>
      </c>
      <c r="G13" s="66">
        <v>9</v>
      </c>
      <c r="H13" s="67"/>
      <c r="I13" s="68">
        <v>1.5</v>
      </c>
      <c r="J13" s="68">
        <v>2</v>
      </c>
      <c r="K13" s="68">
        <v>9.5</v>
      </c>
      <c r="L13" s="68">
        <v>0</v>
      </c>
      <c r="M13" s="68">
        <v>4</v>
      </c>
      <c r="N13" s="68">
        <v>30</v>
      </c>
      <c r="O13" s="63">
        <f t="shared" si="0"/>
        <v>47</v>
      </c>
      <c r="P13" s="63"/>
      <c r="Q13" s="63">
        <f t="shared" si="1"/>
        <v>47</v>
      </c>
      <c r="R13" s="73"/>
    </row>
    <row r="14" spans="1:18" s="65" customFormat="1" ht="90">
      <c r="A14" s="117">
        <v>8</v>
      </c>
      <c r="B14" s="131">
        <v>9</v>
      </c>
      <c r="C14" s="119" t="s">
        <v>280</v>
      </c>
      <c r="D14" s="84" t="s">
        <v>52</v>
      </c>
      <c r="E14" s="82" t="s">
        <v>13</v>
      </c>
      <c r="F14" s="91" t="s">
        <v>88</v>
      </c>
      <c r="G14" s="66">
        <v>9</v>
      </c>
      <c r="H14" s="71"/>
      <c r="I14" s="74">
        <v>3</v>
      </c>
      <c r="J14" s="74">
        <v>3</v>
      </c>
      <c r="K14" s="74">
        <v>9</v>
      </c>
      <c r="L14" s="74">
        <v>0.5</v>
      </c>
      <c r="M14" s="74">
        <v>5</v>
      </c>
      <c r="N14" s="74">
        <v>25.5</v>
      </c>
      <c r="O14" s="63">
        <f t="shared" si="0"/>
        <v>46</v>
      </c>
      <c r="P14" s="63"/>
      <c r="Q14" s="63">
        <f t="shared" si="1"/>
        <v>46</v>
      </c>
      <c r="R14" s="73"/>
    </row>
    <row r="15" spans="1:18" s="65" customFormat="1" ht="120">
      <c r="A15" s="117">
        <v>9</v>
      </c>
      <c r="B15" s="131">
        <v>9</v>
      </c>
      <c r="C15" s="119" t="s">
        <v>286</v>
      </c>
      <c r="D15" s="86" t="s">
        <v>61</v>
      </c>
      <c r="E15" s="82" t="s">
        <v>18</v>
      </c>
      <c r="F15" s="91" t="s">
        <v>97</v>
      </c>
      <c r="G15" s="66">
        <v>9</v>
      </c>
      <c r="H15" s="71"/>
      <c r="I15" s="74">
        <v>3</v>
      </c>
      <c r="J15" s="74">
        <v>0</v>
      </c>
      <c r="K15" s="74">
        <v>10.5</v>
      </c>
      <c r="L15" s="74">
        <v>1.5</v>
      </c>
      <c r="M15" s="74">
        <v>8</v>
      </c>
      <c r="N15" s="74">
        <v>22</v>
      </c>
      <c r="O15" s="63">
        <f t="shared" si="0"/>
        <v>45</v>
      </c>
      <c r="P15" s="63"/>
      <c r="Q15" s="63">
        <f t="shared" si="1"/>
        <v>45</v>
      </c>
      <c r="R15" s="73"/>
    </row>
    <row r="16" spans="1:18" s="65" customFormat="1" ht="120">
      <c r="A16" s="117">
        <v>10</v>
      </c>
      <c r="B16" s="131">
        <v>9</v>
      </c>
      <c r="C16" s="119" t="s">
        <v>260</v>
      </c>
      <c r="D16" s="86" t="s">
        <v>82</v>
      </c>
      <c r="E16" s="86" t="s">
        <v>261</v>
      </c>
      <c r="F16" s="99" t="s">
        <v>111</v>
      </c>
      <c r="G16" s="66">
        <v>9</v>
      </c>
      <c r="H16" s="67"/>
      <c r="I16" s="68">
        <v>0.5</v>
      </c>
      <c r="J16" s="68">
        <v>1</v>
      </c>
      <c r="K16" s="68">
        <v>12</v>
      </c>
      <c r="L16" s="68">
        <v>0</v>
      </c>
      <c r="M16" s="68">
        <v>4</v>
      </c>
      <c r="N16" s="68">
        <v>27</v>
      </c>
      <c r="O16" s="63">
        <f t="shared" si="0"/>
        <v>44.5</v>
      </c>
      <c r="P16" s="63"/>
      <c r="Q16" s="63">
        <f t="shared" si="1"/>
        <v>44.5</v>
      </c>
      <c r="R16" s="73"/>
    </row>
    <row r="17" spans="1:18" s="65" customFormat="1" ht="135">
      <c r="A17" s="117">
        <v>11</v>
      </c>
      <c r="B17" s="131">
        <v>9</v>
      </c>
      <c r="C17" s="119" t="s">
        <v>289</v>
      </c>
      <c r="D17" s="88" t="s">
        <v>67</v>
      </c>
      <c r="E17" s="82" t="s">
        <v>84</v>
      </c>
      <c r="F17" s="100" t="s">
        <v>288</v>
      </c>
      <c r="G17" s="70">
        <v>9</v>
      </c>
      <c r="H17" s="67"/>
      <c r="I17" s="68">
        <v>3</v>
      </c>
      <c r="J17" s="68">
        <v>3</v>
      </c>
      <c r="K17" s="68">
        <v>4</v>
      </c>
      <c r="L17" s="68">
        <v>0</v>
      </c>
      <c r="M17" s="68">
        <v>4</v>
      </c>
      <c r="N17" s="68">
        <v>29</v>
      </c>
      <c r="O17" s="63">
        <f t="shared" si="0"/>
        <v>43</v>
      </c>
      <c r="P17" s="63"/>
      <c r="Q17" s="63">
        <f t="shared" si="1"/>
        <v>43</v>
      </c>
      <c r="R17" s="69"/>
    </row>
    <row r="18" spans="1:18" s="65" customFormat="1" ht="195">
      <c r="A18" s="117">
        <v>12</v>
      </c>
      <c r="B18" s="131">
        <v>9</v>
      </c>
      <c r="C18" s="119" t="s">
        <v>281</v>
      </c>
      <c r="D18" s="83" t="s">
        <v>73</v>
      </c>
      <c r="E18" s="86" t="s">
        <v>282</v>
      </c>
      <c r="F18" s="89" t="s">
        <v>104</v>
      </c>
      <c r="G18" s="66">
        <v>9</v>
      </c>
      <c r="H18" s="67"/>
      <c r="I18" s="68">
        <v>0.5</v>
      </c>
      <c r="J18" s="68">
        <v>0</v>
      </c>
      <c r="K18" s="68">
        <v>12</v>
      </c>
      <c r="L18" s="68">
        <v>2.5</v>
      </c>
      <c r="M18" s="68">
        <v>7</v>
      </c>
      <c r="N18" s="68">
        <v>20</v>
      </c>
      <c r="O18" s="63">
        <f t="shared" si="0"/>
        <v>42</v>
      </c>
      <c r="P18" s="63"/>
      <c r="Q18" s="63">
        <f t="shared" si="1"/>
        <v>42</v>
      </c>
      <c r="R18" s="69"/>
    </row>
    <row r="19" spans="1:18" s="65" customFormat="1" ht="105">
      <c r="A19" s="117">
        <v>13</v>
      </c>
      <c r="B19" s="131">
        <v>9</v>
      </c>
      <c r="C19" s="119" t="s">
        <v>290</v>
      </c>
      <c r="D19" s="83" t="s">
        <v>58</v>
      </c>
      <c r="E19" s="82" t="s">
        <v>16</v>
      </c>
      <c r="F19" s="99" t="s">
        <v>96</v>
      </c>
      <c r="G19" s="66">
        <v>9</v>
      </c>
      <c r="H19" s="67"/>
      <c r="I19" s="68">
        <v>1.5</v>
      </c>
      <c r="J19" s="68">
        <v>3</v>
      </c>
      <c r="K19" s="68">
        <v>6</v>
      </c>
      <c r="L19" s="68">
        <v>0</v>
      </c>
      <c r="M19" s="68">
        <v>4</v>
      </c>
      <c r="N19" s="68">
        <v>21</v>
      </c>
      <c r="O19" s="63">
        <f t="shared" si="0"/>
        <v>35.5</v>
      </c>
      <c r="P19" s="63"/>
      <c r="Q19" s="63">
        <f t="shared" si="1"/>
        <v>35.5</v>
      </c>
      <c r="R19" s="69"/>
    </row>
    <row r="20" spans="1:18" s="65" customFormat="1" ht="135">
      <c r="A20" s="117">
        <v>14</v>
      </c>
      <c r="B20" s="131">
        <v>9</v>
      </c>
      <c r="C20" s="119" t="s">
        <v>264</v>
      </c>
      <c r="D20" s="86" t="s">
        <v>60</v>
      </c>
      <c r="E20" s="82" t="s">
        <v>18</v>
      </c>
      <c r="F20" s="91" t="s">
        <v>98</v>
      </c>
      <c r="G20" s="66">
        <v>9</v>
      </c>
      <c r="H20" s="67"/>
      <c r="I20" s="68">
        <v>4.5</v>
      </c>
      <c r="J20" s="68">
        <v>2</v>
      </c>
      <c r="K20" s="68">
        <v>8</v>
      </c>
      <c r="L20" s="68">
        <v>0</v>
      </c>
      <c r="M20" s="68">
        <v>6</v>
      </c>
      <c r="N20" s="68">
        <v>11</v>
      </c>
      <c r="O20" s="63">
        <f t="shared" si="0"/>
        <v>31.5</v>
      </c>
      <c r="P20" s="63"/>
      <c r="Q20" s="63">
        <f t="shared" si="1"/>
        <v>31.5</v>
      </c>
      <c r="R20" s="69"/>
    </row>
    <row r="21" spans="1:18" s="65" customFormat="1" ht="75">
      <c r="A21" s="117">
        <v>15</v>
      </c>
      <c r="B21" s="131">
        <v>9</v>
      </c>
      <c r="C21" s="119" t="s">
        <v>249</v>
      </c>
      <c r="D21" s="85" t="s">
        <v>77</v>
      </c>
      <c r="E21" s="82" t="s">
        <v>250</v>
      </c>
      <c r="F21" s="101" t="s">
        <v>107</v>
      </c>
      <c r="G21" s="70">
        <v>9</v>
      </c>
      <c r="H21" s="67"/>
      <c r="I21" s="68">
        <v>0</v>
      </c>
      <c r="J21" s="68">
        <v>0</v>
      </c>
      <c r="K21" s="68">
        <v>14</v>
      </c>
      <c r="L21" s="68">
        <v>0</v>
      </c>
      <c r="M21" s="68">
        <v>0</v>
      </c>
      <c r="N21" s="68">
        <v>3</v>
      </c>
      <c r="O21" s="63">
        <f t="shared" si="0"/>
        <v>17</v>
      </c>
      <c r="P21" s="63"/>
      <c r="Q21" s="63">
        <f t="shared" si="1"/>
        <v>17</v>
      </c>
      <c r="R21" s="69"/>
    </row>
    <row r="22" spans="1:18" s="65" customFormat="1" ht="75">
      <c r="A22" s="117">
        <v>16</v>
      </c>
      <c r="B22" s="131">
        <v>9</v>
      </c>
      <c r="C22" s="119" t="s">
        <v>251</v>
      </c>
      <c r="D22" s="85" t="s">
        <v>78</v>
      </c>
      <c r="E22" s="82" t="s">
        <v>252</v>
      </c>
      <c r="F22" s="135" t="s">
        <v>107</v>
      </c>
      <c r="G22" s="66">
        <v>9</v>
      </c>
      <c r="H22" s="67"/>
      <c r="I22" s="68">
        <v>1</v>
      </c>
      <c r="J22" s="68">
        <v>2</v>
      </c>
      <c r="K22" s="68">
        <v>9</v>
      </c>
      <c r="L22" s="68">
        <v>0</v>
      </c>
      <c r="M22" s="68">
        <v>0</v>
      </c>
      <c r="N22" s="68"/>
      <c r="O22" s="63">
        <f t="shared" si="0"/>
        <v>12</v>
      </c>
      <c r="P22" s="63"/>
      <c r="Q22" s="63">
        <f t="shared" si="1"/>
        <v>12</v>
      </c>
      <c r="R22" s="69"/>
    </row>
    <row r="23" spans="1:18" s="65" customFormat="1" ht="135">
      <c r="A23" s="117">
        <v>17</v>
      </c>
      <c r="B23" s="131">
        <v>9</v>
      </c>
      <c r="C23" s="119" t="s">
        <v>255</v>
      </c>
      <c r="D23" s="83" t="s">
        <v>72</v>
      </c>
      <c r="E23" s="86" t="s">
        <v>256</v>
      </c>
      <c r="F23" s="89" t="s">
        <v>103</v>
      </c>
      <c r="G23" s="66">
        <v>9</v>
      </c>
      <c r="H23" s="67"/>
      <c r="I23" s="68">
        <v>1.5</v>
      </c>
      <c r="J23" s="68">
        <v>0</v>
      </c>
      <c r="K23" s="68">
        <v>9</v>
      </c>
      <c r="L23" s="68">
        <v>1</v>
      </c>
      <c r="M23" s="68">
        <v>0</v>
      </c>
      <c r="N23" s="68"/>
      <c r="O23" s="63">
        <f t="shared" si="0"/>
        <v>11.5</v>
      </c>
      <c r="P23" s="63"/>
      <c r="Q23" s="63">
        <f t="shared" si="1"/>
        <v>11.5</v>
      </c>
      <c r="R23" s="69"/>
    </row>
    <row r="24" spans="1:18" s="65" customFormat="1" ht="105">
      <c r="A24" s="117">
        <v>18</v>
      </c>
      <c r="B24" s="131">
        <v>9</v>
      </c>
      <c r="C24" s="119" t="s">
        <v>267</v>
      </c>
      <c r="D24" s="86" t="s">
        <v>63</v>
      </c>
      <c r="E24" s="86" t="s">
        <v>19</v>
      </c>
      <c r="F24" s="91" t="s">
        <v>99</v>
      </c>
      <c r="G24" s="66">
        <v>9</v>
      </c>
      <c r="H24" s="67"/>
      <c r="I24" s="68">
        <v>0.5</v>
      </c>
      <c r="J24" s="68">
        <v>1</v>
      </c>
      <c r="K24" s="68">
        <v>1</v>
      </c>
      <c r="L24" s="68">
        <v>0</v>
      </c>
      <c r="M24" s="68">
        <v>9</v>
      </c>
      <c r="N24" s="68"/>
      <c r="O24" s="63">
        <f t="shared" si="0"/>
        <v>11.5</v>
      </c>
      <c r="P24" s="63"/>
      <c r="Q24" s="63">
        <f t="shared" si="1"/>
        <v>11.5</v>
      </c>
      <c r="R24" s="69"/>
    </row>
    <row r="25" spans="1:18" s="65" customFormat="1" ht="90">
      <c r="A25" s="117">
        <v>19</v>
      </c>
      <c r="B25" s="131">
        <v>9</v>
      </c>
      <c r="C25" s="119" t="s">
        <v>257</v>
      </c>
      <c r="D25" s="86" t="s">
        <v>74</v>
      </c>
      <c r="E25" s="86" t="s">
        <v>258</v>
      </c>
      <c r="F25" s="89" t="s">
        <v>105</v>
      </c>
      <c r="G25" s="66">
        <v>9</v>
      </c>
      <c r="H25" s="67"/>
      <c r="I25" s="68">
        <v>0</v>
      </c>
      <c r="J25" s="68">
        <v>0</v>
      </c>
      <c r="K25" s="68">
        <v>6</v>
      </c>
      <c r="L25" s="68">
        <v>0</v>
      </c>
      <c r="M25" s="68">
        <v>4</v>
      </c>
      <c r="N25" s="68"/>
      <c r="O25" s="63">
        <f t="shared" si="0"/>
        <v>10</v>
      </c>
      <c r="P25" s="63"/>
      <c r="Q25" s="63">
        <f t="shared" si="1"/>
        <v>10</v>
      </c>
      <c r="R25" s="69"/>
    </row>
    <row r="26" spans="1:18" s="65" customFormat="1" ht="105">
      <c r="A26" s="117">
        <v>20</v>
      </c>
      <c r="B26" s="131">
        <v>9</v>
      </c>
      <c r="C26" s="119" t="s">
        <v>302</v>
      </c>
      <c r="D26" s="132" t="s">
        <v>79</v>
      </c>
      <c r="E26" s="86" t="s">
        <v>263</v>
      </c>
      <c r="F26" s="134" t="s">
        <v>108</v>
      </c>
      <c r="G26" s="66">
        <v>9</v>
      </c>
      <c r="H26" s="71"/>
      <c r="I26" s="74">
        <v>0.5</v>
      </c>
      <c r="J26" s="74">
        <v>1</v>
      </c>
      <c r="K26" s="74">
        <v>6.5</v>
      </c>
      <c r="L26" s="74">
        <v>0</v>
      </c>
      <c r="M26" s="74">
        <v>0</v>
      </c>
      <c r="N26" s="74"/>
      <c r="O26" s="63">
        <f t="shared" si="0"/>
        <v>8</v>
      </c>
      <c r="P26" s="63"/>
      <c r="Q26" s="63">
        <f t="shared" si="1"/>
        <v>8</v>
      </c>
      <c r="R26" s="69"/>
    </row>
    <row r="27" spans="1:18" s="79" customFormat="1" ht="75">
      <c r="A27" s="117">
        <v>21</v>
      </c>
      <c r="B27" s="131">
        <v>9</v>
      </c>
      <c r="C27" s="119" t="s">
        <v>259</v>
      </c>
      <c r="D27" s="87" t="s">
        <v>76</v>
      </c>
      <c r="E27" s="82" t="s">
        <v>252</v>
      </c>
      <c r="F27" s="101" t="s">
        <v>106</v>
      </c>
      <c r="G27" s="75">
        <v>9</v>
      </c>
      <c r="H27" s="76"/>
      <c r="I27" s="68">
        <v>0</v>
      </c>
      <c r="J27" s="68">
        <v>0</v>
      </c>
      <c r="K27" s="68">
        <v>4</v>
      </c>
      <c r="L27" s="68">
        <v>0</v>
      </c>
      <c r="M27" s="68">
        <v>3</v>
      </c>
      <c r="N27" s="68"/>
      <c r="O27" s="63">
        <f t="shared" si="0"/>
        <v>7</v>
      </c>
      <c r="P27" s="77"/>
      <c r="Q27" s="63">
        <f t="shared" si="1"/>
        <v>7</v>
      </c>
      <c r="R27" s="78"/>
    </row>
    <row r="28" spans="1:18" s="79" customFormat="1" ht="120">
      <c r="A28" s="117">
        <v>22</v>
      </c>
      <c r="B28" s="131">
        <v>9</v>
      </c>
      <c r="C28" s="119" t="s">
        <v>265</v>
      </c>
      <c r="D28" s="85" t="s">
        <v>80</v>
      </c>
      <c r="E28" s="82" t="s">
        <v>85</v>
      </c>
      <c r="F28" s="99" t="s">
        <v>109</v>
      </c>
      <c r="G28" s="66">
        <v>9</v>
      </c>
      <c r="H28" s="76"/>
      <c r="I28" s="68">
        <v>1</v>
      </c>
      <c r="J28" s="68">
        <v>1</v>
      </c>
      <c r="K28" s="68">
        <v>5</v>
      </c>
      <c r="L28" s="68">
        <v>0</v>
      </c>
      <c r="M28" s="68">
        <v>0</v>
      </c>
      <c r="N28" s="68"/>
      <c r="O28" s="63">
        <f t="shared" si="0"/>
        <v>7</v>
      </c>
      <c r="P28" s="77"/>
      <c r="Q28" s="63">
        <f t="shared" si="1"/>
        <v>7</v>
      </c>
      <c r="R28" s="78"/>
    </row>
    <row r="29" spans="1:18" s="79" customFormat="1" ht="135">
      <c r="A29" s="117">
        <v>23</v>
      </c>
      <c r="B29" s="131">
        <v>9</v>
      </c>
      <c r="C29" s="120" t="s">
        <v>266</v>
      </c>
      <c r="D29" s="83" t="s">
        <v>70</v>
      </c>
      <c r="E29" s="86" t="s">
        <v>256</v>
      </c>
      <c r="F29" s="89" t="s">
        <v>103</v>
      </c>
      <c r="G29" s="66">
        <v>9</v>
      </c>
      <c r="H29" s="76"/>
      <c r="I29" s="68">
        <v>0</v>
      </c>
      <c r="J29" s="68">
        <v>0</v>
      </c>
      <c r="K29" s="68">
        <v>2</v>
      </c>
      <c r="L29" s="68">
        <v>0</v>
      </c>
      <c r="M29" s="68">
        <v>4</v>
      </c>
      <c r="N29" s="68"/>
      <c r="O29" s="63">
        <f t="shared" si="0"/>
        <v>6</v>
      </c>
      <c r="P29" s="77"/>
      <c r="Q29" s="63">
        <f t="shared" si="1"/>
        <v>6</v>
      </c>
      <c r="R29" s="78"/>
    </row>
    <row r="30" spans="1:18" s="79" customFormat="1" ht="105">
      <c r="A30" s="117">
        <v>24</v>
      </c>
      <c r="B30" s="131">
        <v>9</v>
      </c>
      <c r="C30" s="119" t="s">
        <v>278</v>
      </c>
      <c r="D30" s="85" t="s">
        <v>53</v>
      </c>
      <c r="E30" s="82" t="s">
        <v>27</v>
      </c>
      <c r="F30" s="89" t="s">
        <v>89</v>
      </c>
      <c r="G30" s="66">
        <v>9</v>
      </c>
      <c r="H30" s="76"/>
      <c r="I30" s="68">
        <v>1.5</v>
      </c>
      <c r="J30" s="68">
        <v>0</v>
      </c>
      <c r="K30" s="68">
        <v>0</v>
      </c>
      <c r="L30" s="68">
        <v>0</v>
      </c>
      <c r="M30" s="68">
        <v>4</v>
      </c>
      <c r="N30" s="68"/>
      <c r="O30" s="63">
        <f t="shared" si="0"/>
        <v>5.5</v>
      </c>
      <c r="P30" s="77"/>
      <c r="Q30" s="63">
        <f t="shared" si="1"/>
        <v>5.5</v>
      </c>
      <c r="R30" s="78"/>
    </row>
    <row r="31" spans="1:18" s="79" customFormat="1" ht="105">
      <c r="A31" s="117">
        <v>25</v>
      </c>
      <c r="B31" s="131">
        <v>9</v>
      </c>
      <c r="C31" s="119" t="s">
        <v>272</v>
      </c>
      <c r="D31" s="86" t="s">
        <v>62</v>
      </c>
      <c r="E31" s="86" t="s">
        <v>19</v>
      </c>
      <c r="F31" s="91" t="s">
        <v>99</v>
      </c>
      <c r="G31" s="70">
        <v>9</v>
      </c>
      <c r="H31" s="76"/>
      <c r="I31" s="68">
        <v>2</v>
      </c>
      <c r="J31" s="68">
        <v>2</v>
      </c>
      <c r="K31" s="68">
        <v>1</v>
      </c>
      <c r="L31" s="68">
        <v>0</v>
      </c>
      <c r="M31" s="68">
        <v>0</v>
      </c>
      <c r="N31" s="68"/>
      <c r="O31" s="63">
        <f t="shared" si="0"/>
        <v>5</v>
      </c>
      <c r="P31" s="77"/>
      <c r="Q31" s="63">
        <f t="shared" si="1"/>
        <v>5</v>
      </c>
      <c r="R31" s="78"/>
    </row>
    <row r="32" spans="1:18" s="79" customFormat="1" ht="75">
      <c r="A32" s="117">
        <v>26</v>
      </c>
      <c r="B32" s="131">
        <v>9</v>
      </c>
      <c r="C32" s="119" t="s">
        <v>275</v>
      </c>
      <c r="D32" s="86" t="s">
        <v>50</v>
      </c>
      <c r="E32" s="82" t="s">
        <v>83</v>
      </c>
      <c r="F32" s="99" t="s">
        <v>86</v>
      </c>
      <c r="G32" s="66">
        <v>9</v>
      </c>
      <c r="H32" s="138"/>
      <c r="I32" s="68">
        <v>0</v>
      </c>
      <c r="J32" s="68">
        <v>0</v>
      </c>
      <c r="K32" s="68">
        <v>2</v>
      </c>
      <c r="L32" s="68">
        <v>1</v>
      </c>
      <c r="M32" s="68">
        <v>1</v>
      </c>
      <c r="N32" s="68"/>
      <c r="O32" s="63">
        <f t="shared" si="0"/>
        <v>4</v>
      </c>
      <c r="P32" s="77"/>
      <c r="Q32" s="63">
        <f t="shared" si="1"/>
        <v>4</v>
      </c>
      <c r="R32" s="78"/>
    </row>
    <row r="33" spans="1:18" s="79" customFormat="1" ht="105">
      <c r="A33" s="117">
        <v>27</v>
      </c>
      <c r="B33" s="131">
        <v>9</v>
      </c>
      <c r="C33" s="119" t="s">
        <v>276</v>
      </c>
      <c r="D33" s="85" t="s">
        <v>54</v>
      </c>
      <c r="E33" s="82" t="s">
        <v>27</v>
      </c>
      <c r="F33" s="89" t="s">
        <v>90</v>
      </c>
      <c r="G33" s="66">
        <v>9</v>
      </c>
      <c r="H33" s="76"/>
      <c r="I33" s="68">
        <v>0</v>
      </c>
      <c r="J33" s="68">
        <v>0</v>
      </c>
      <c r="K33" s="68">
        <v>4</v>
      </c>
      <c r="L33" s="68">
        <v>0</v>
      </c>
      <c r="M33" s="68">
        <v>0</v>
      </c>
      <c r="N33" s="68"/>
      <c r="O33" s="63">
        <f t="shared" si="0"/>
        <v>4</v>
      </c>
      <c r="P33" s="77"/>
      <c r="Q33" s="63">
        <f t="shared" si="1"/>
        <v>4</v>
      </c>
      <c r="R33" s="78"/>
    </row>
    <row r="34" spans="1:18" s="79" customFormat="1" ht="120">
      <c r="A34" s="117">
        <v>28</v>
      </c>
      <c r="B34" s="131">
        <v>9</v>
      </c>
      <c r="C34" s="119" t="s">
        <v>283</v>
      </c>
      <c r="D34" s="85" t="s">
        <v>81</v>
      </c>
      <c r="E34" s="86" t="s">
        <v>284</v>
      </c>
      <c r="F34" s="99" t="s">
        <v>110</v>
      </c>
      <c r="G34" s="66">
        <v>9</v>
      </c>
      <c r="H34" s="80"/>
      <c r="I34" s="74">
        <v>0</v>
      </c>
      <c r="J34" s="74">
        <v>0</v>
      </c>
      <c r="K34" s="74">
        <v>4</v>
      </c>
      <c r="L34" s="74">
        <v>0</v>
      </c>
      <c r="M34" s="74">
        <v>0</v>
      </c>
      <c r="N34" s="74"/>
      <c r="O34" s="63">
        <f t="shared" si="0"/>
        <v>4</v>
      </c>
      <c r="P34" s="77"/>
      <c r="Q34" s="63">
        <f t="shared" si="1"/>
        <v>4</v>
      </c>
      <c r="R34" s="78"/>
    </row>
    <row r="35" spans="1:18" s="79" customFormat="1" ht="105">
      <c r="A35" s="117">
        <v>29</v>
      </c>
      <c r="B35" s="131">
        <v>9</v>
      </c>
      <c r="C35" s="119" t="s">
        <v>268</v>
      </c>
      <c r="D35" s="86" t="s">
        <v>57</v>
      </c>
      <c r="E35" s="82" t="s">
        <v>14</v>
      </c>
      <c r="F35" s="91" t="s">
        <v>94</v>
      </c>
      <c r="G35" s="70">
        <v>9</v>
      </c>
      <c r="H35" s="76"/>
      <c r="I35" s="68">
        <v>0</v>
      </c>
      <c r="J35" s="68">
        <v>0</v>
      </c>
      <c r="K35" s="68">
        <v>1</v>
      </c>
      <c r="L35" s="68">
        <v>0</v>
      </c>
      <c r="M35" s="68">
        <v>0</v>
      </c>
      <c r="N35" s="68"/>
      <c r="O35" s="63">
        <f t="shared" si="0"/>
        <v>1</v>
      </c>
      <c r="P35" s="77"/>
      <c r="Q35" s="63">
        <f t="shared" si="1"/>
        <v>1</v>
      </c>
      <c r="R35" s="78"/>
    </row>
    <row r="36" spans="1:18" s="79" customFormat="1" ht="105">
      <c r="A36" s="117">
        <v>30</v>
      </c>
      <c r="B36" s="131">
        <v>9</v>
      </c>
      <c r="C36" s="119" t="s">
        <v>271</v>
      </c>
      <c r="D36" s="86" t="s">
        <v>55</v>
      </c>
      <c r="E36" s="82" t="s">
        <v>14</v>
      </c>
      <c r="F36" s="91" t="s">
        <v>94</v>
      </c>
      <c r="G36" s="66">
        <v>9</v>
      </c>
      <c r="H36" s="76"/>
      <c r="I36" s="68">
        <v>0</v>
      </c>
      <c r="J36" s="68">
        <v>1</v>
      </c>
      <c r="K36" s="68">
        <v>0</v>
      </c>
      <c r="L36" s="68">
        <v>0</v>
      </c>
      <c r="M36" s="68">
        <v>0</v>
      </c>
      <c r="N36" s="68"/>
      <c r="O36" s="63">
        <f t="shared" si="0"/>
        <v>1</v>
      </c>
      <c r="P36" s="77"/>
      <c r="Q36" s="63">
        <f t="shared" si="1"/>
        <v>1</v>
      </c>
      <c r="R36" s="78"/>
    </row>
    <row r="37" spans="1:18" s="79" customFormat="1" ht="105">
      <c r="A37" s="117">
        <v>31</v>
      </c>
      <c r="B37" s="131">
        <v>9</v>
      </c>
      <c r="C37" s="119" t="s">
        <v>273</v>
      </c>
      <c r="D37" s="86" t="s">
        <v>56</v>
      </c>
      <c r="E37" s="82" t="s">
        <v>14</v>
      </c>
      <c r="F37" s="91" t="s">
        <v>95</v>
      </c>
      <c r="G37" s="66">
        <v>9</v>
      </c>
      <c r="H37" s="80"/>
      <c r="I37" s="74">
        <v>0</v>
      </c>
      <c r="J37" s="74">
        <v>0</v>
      </c>
      <c r="K37" s="74">
        <v>1</v>
      </c>
      <c r="L37" s="74">
        <v>0</v>
      </c>
      <c r="M37" s="74">
        <v>0</v>
      </c>
      <c r="N37" s="74"/>
      <c r="O37" s="63">
        <f t="shared" si="0"/>
        <v>1</v>
      </c>
      <c r="P37" s="77"/>
      <c r="Q37" s="63">
        <f t="shared" si="1"/>
        <v>1</v>
      </c>
      <c r="R37" s="78"/>
    </row>
    <row r="38" spans="1:18" s="79" customFormat="1" ht="135">
      <c r="A38" s="117">
        <v>32</v>
      </c>
      <c r="B38" s="131">
        <v>9</v>
      </c>
      <c r="C38" s="119" t="s">
        <v>253</v>
      </c>
      <c r="D38" s="88" t="s">
        <v>66</v>
      </c>
      <c r="E38" s="82" t="s">
        <v>84</v>
      </c>
      <c r="F38" s="100" t="s">
        <v>254</v>
      </c>
      <c r="G38" s="70">
        <v>9</v>
      </c>
      <c r="H38" s="80"/>
      <c r="I38" s="66">
        <v>0</v>
      </c>
      <c r="J38" s="72">
        <v>0</v>
      </c>
      <c r="K38" s="68">
        <v>0</v>
      </c>
      <c r="L38" s="68">
        <v>0</v>
      </c>
      <c r="M38" s="68">
        <v>0</v>
      </c>
      <c r="N38" s="68">
        <v>0</v>
      </c>
      <c r="O38" s="63">
        <f t="shared" si="0"/>
        <v>0</v>
      </c>
      <c r="P38" s="77"/>
      <c r="Q38" s="63">
        <f t="shared" si="1"/>
        <v>0</v>
      </c>
      <c r="R38" s="78"/>
    </row>
    <row r="39" spans="1:18" s="79" customFormat="1" ht="135">
      <c r="A39" s="117">
        <v>33</v>
      </c>
      <c r="B39" s="131">
        <v>9</v>
      </c>
      <c r="C39" s="119" t="s">
        <v>270</v>
      </c>
      <c r="D39" s="83" t="s">
        <v>71</v>
      </c>
      <c r="E39" s="86" t="s">
        <v>256</v>
      </c>
      <c r="F39" s="89" t="s">
        <v>103</v>
      </c>
      <c r="G39" s="66">
        <v>9</v>
      </c>
      <c r="H39" s="76"/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/>
      <c r="O39" s="63">
        <f t="shared" si="0"/>
        <v>0</v>
      </c>
      <c r="P39" s="77"/>
      <c r="Q39" s="63">
        <f t="shared" si="1"/>
        <v>0</v>
      </c>
      <c r="R39" s="78"/>
    </row>
    <row r="40" spans="1:18" s="11" customFormat="1" ht="15.75">
      <c r="A40" s="26"/>
      <c r="B40" s="26"/>
      <c r="C40" s="9"/>
      <c r="D40" s="9"/>
      <c r="E40" s="10"/>
      <c r="F40" s="154" t="s">
        <v>375</v>
      </c>
      <c r="G40" s="154"/>
      <c r="H40" s="139"/>
      <c r="I40" s="139">
        <f>SUM(I7:I39)/33</f>
        <v>1.4545454545454546</v>
      </c>
      <c r="J40" s="139">
        <f>SUM(J7:J39)/33</f>
        <v>1.1515151515151516</v>
      </c>
      <c r="K40" s="139">
        <f>SUM(K7:K39)/33</f>
        <v>6.5</v>
      </c>
      <c r="L40" s="139">
        <f>SUM(L7:L39)/33</f>
        <v>0.48484848484848486</v>
      </c>
      <c r="M40" s="139">
        <f>SUM(M7:M39)/33</f>
        <v>3.5454545454545454</v>
      </c>
      <c r="R40" s="38"/>
    </row>
    <row r="41" spans="1:22" s="11" customFormat="1" ht="15.75">
      <c r="A41" s="26"/>
      <c r="B41" s="26"/>
      <c r="C41" s="147" t="s">
        <v>21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1:22" s="11" customFormat="1" ht="15.75">
      <c r="A42" s="26"/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s="11" customFormat="1" ht="15.75">
      <c r="A43" s="26"/>
      <c r="B43" s="26"/>
      <c r="C43" s="147" t="s">
        <v>22</v>
      </c>
      <c r="D43" s="147"/>
      <c r="E43" s="113"/>
      <c r="F43" s="112" t="s">
        <v>362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0"/>
      <c r="S43" s="29"/>
      <c r="T43" s="29"/>
      <c r="U43" s="29"/>
      <c r="V43" s="29"/>
    </row>
    <row r="44" spans="1:22" s="11" customFormat="1" ht="15.75">
      <c r="A44" s="26"/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0"/>
      <c r="S44" s="29"/>
      <c r="T44" s="29"/>
      <c r="U44" s="29"/>
      <c r="V44" s="29"/>
    </row>
    <row r="45" spans="1:22" s="11" customFormat="1" ht="18.75" customHeight="1">
      <c r="A45" s="26"/>
      <c r="B45" s="26"/>
      <c r="C45" s="147" t="s">
        <v>24</v>
      </c>
      <c r="D45" s="147"/>
      <c r="E45" s="113"/>
      <c r="F45" s="112" t="s">
        <v>363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0"/>
      <c r="S45" s="29"/>
      <c r="T45" s="29"/>
      <c r="U45" s="29"/>
      <c r="V45" s="29"/>
    </row>
    <row r="46" spans="1:22" s="11" customFormat="1" ht="18.75" customHeight="1">
      <c r="A46" s="26"/>
      <c r="B46" s="26"/>
      <c r="C46" s="29"/>
      <c r="D46" s="29"/>
      <c r="E46" s="114"/>
      <c r="F46" s="112" t="s">
        <v>364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0"/>
      <c r="S46" s="29"/>
      <c r="T46" s="29"/>
      <c r="U46" s="29"/>
      <c r="V46" s="29"/>
    </row>
    <row r="47" spans="1:22" s="11" customFormat="1" ht="18.75" customHeight="1">
      <c r="A47" s="26"/>
      <c r="B47" s="26"/>
      <c r="E47" s="114"/>
      <c r="F47" s="112" t="s">
        <v>365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0"/>
      <c r="S47" s="29"/>
      <c r="T47" s="29"/>
      <c r="U47" s="29"/>
      <c r="V47" s="29"/>
    </row>
    <row r="48" spans="1:22" s="11" customFormat="1" ht="18.75" customHeight="1">
      <c r="A48" s="26"/>
      <c r="B48" s="26"/>
      <c r="E48" s="114"/>
      <c r="F48" s="112" t="s">
        <v>366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0"/>
      <c r="S48" s="29"/>
      <c r="T48" s="29"/>
      <c r="U48" s="29"/>
      <c r="V48" s="29"/>
    </row>
    <row r="49" spans="1:18" s="11" customFormat="1" ht="18.75" customHeight="1">
      <c r="A49" s="26"/>
      <c r="B49" s="26"/>
      <c r="C49" s="9"/>
      <c r="D49" s="9"/>
      <c r="E49" s="115"/>
      <c r="F49" s="112" t="s">
        <v>367</v>
      </c>
      <c r="G49" s="10"/>
      <c r="R49" s="38"/>
    </row>
    <row r="50" spans="1:18" s="11" customFormat="1" ht="18.75" customHeight="1">
      <c r="A50" s="26"/>
      <c r="B50" s="26"/>
      <c r="C50" s="9"/>
      <c r="D50" s="9"/>
      <c r="E50" s="115"/>
      <c r="F50" s="112" t="s">
        <v>368</v>
      </c>
      <c r="G50" s="10"/>
      <c r="R50" s="38"/>
    </row>
    <row r="51" spans="1:18" s="11" customFormat="1" ht="18.75" customHeight="1">
      <c r="A51" s="26"/>
      <c r="B51" s="26"/>
      <c r="C51" s="9"/>
      <c r="D51" s="9"/>
      <c r="E51" s="115"/>
      <c r="F51" s="112" t="s">
        <v>369</v>
      </c>
      <c r="G51" s="10"/>
      <c r="R51" s="38"/>
    </row>
    <row r="52" spans="1:18" s="11" customFormat="1" ht="18.75" customHeight="1">
      <c r="A52" s="26"/>
      <c r="B52" s="26"/>
      <c r="C52" s="9"/>
      <c r="D52" s="9"/>
      <c r="E52" s="115"/>
      <c r="F52" s="112" t="s">
        <v>370</v>
      </c>
      <c r="G52" s="10"/>
      <c r="R52" s="38"/>
    </row>
    <row r="53" spans="1:18" s="11" customFormat="1" ht="18.75" customHeight="1">
      <c r="A53" s="26"/>
      <c r="B53" s="26"/>
      <c r="C53" s="9"/>
      <c r="D53" s="9"/>
      <c r="E53" s="115"/>
      <c r="F53" s="112" t="s">
        <v>371</v>
      </c>
      <c r="G53" s="10"/>
      <c r="R53" s="38"/>
    </row>
    <row r="54" spans="1:18" s="11" customFormat="1" ht="15.75">
      <c r="A54" s="26"/>
      <c r="B54" s="26"/>
      <c r="C54" s="9"/>
      <c r="D54" s="9"/>
      <c r="F54" s="29"/>
      <c r="G54" s="10"/>
      <c r="R54" s="38"/>
    </row>
    <row r="55" spans="1:18" s="11" customFormat="1" ht="15.75">
      <c r="A55" s="26"/>
      <c r="B55" s="26"/>
      <c r="C55" s="147" t="s">
        <v>23</v>
      </c>
      <c r="D55" s="147"/>
      <c r="E55" s="116"/>
      <c r="F55" s="112" t="s">
        <v>372</v>
      </c>
      <c r="G55" s="10"/>
      <c r="R55" s="38"/>
    </row>
    <row r="56" spans="1:18" s="11" customFormat="1" ht="15.75">
      <c r="A56" s="26"/>
      <c r="B56" s="26"/>
      <c r="C56" s="9"/>
      <c r="D56" s="9"/>
      <c r="E56" s="10"/>
      <c r="F56" s="10"/>
      <c r="G56" s="10"/>
      <c r="R56" s="38"/>
    </row>
    <row r="57" spans="1:18" s="11" customFormat="1" ht="15.75">
      <c r="A57" s="26"/>
      <c r="B57" s="26"/>
      <c r="C57" s="9"/>
      <c r="D57" s="9"/>
      <c r="E57" s="10"/>
      <c r="F57" s="10"/>
      <c r="G57" s="10"/>
      <c r="R57" s="38"/>
    </row>
    <row r="58" spans="1:18" s="11" customFormat="1" ht="15.75">
      <c r="A58" s="26"/>
      <c r="B58" s="26"/>
      <c r="C58" s="9"/>
      <c r="D58" s="9"/>
      <c r="E58" s="10"/>
      <c r="F58" s="10"/>
      <c r="G58" s="10"/>
      <c r="R58" s="38"/>
    </row>
    <row r="59" spans="1:18" s="11" customFormat="1" ht="15.75">
      <c r="A59" s="26"/>
      <c r="B59" s="26"/>
      <c r="C59" s="9"/>
      <c r="D59" s="9"/>
      <c r="E59" s="10"/>
      <c r="F59" s="10"/>
      <c r="G59" s="10"/>
      <c r="R59" s="38"/>
    </row>
    <row r="60" spans="1:18" s="11" customFormat="1" ht="15.75">
      <c r="A60" s="26"/>
      <c r="B60" s="26"/>
      <c r="C60" s="9"/>
      <c r="D60" s="9"/>
      <c r="E60" s="10"/>
      <c r="F60" s="10"/>
      <c r="G60" s="10"/>
      <c r="R60" s="38"/>
    </row>
    <row r="61" spans="1:18" s="11" customFormat="1" ht="15.75">
      <c r="A61" s="26"/>
      <c r="B61" s="26"/>
      <c r="C61" s="9"/>
      <c r="D61" s="9"/>
      <c r="E61" s="10"/>
      <c r="F61" s="10"/>
      <c r="G61" s="10"/>
      <c r="R61" s="38"/>
    </row>
    <row r="62" spans="1:18" s="11" customFormat="1" ht="15.75">
      <c r="A62" s="26"/>
      <c r="B62" s="26"/>
      <c r="C62" s="9"/>
      <c r="D62" s="9"/>
      <c r="E62" s="10"/>
      <c r="F62" s="10"/>
      <c r="G62" s="10"/>
      <c r="R62" s="38"/>
    </row>
    <row r="63" spans="1:18" s="11" customFormat="1" ht="15.75">
      <c r="A63" s="26"/>
      <c r="B63" s="26"/>
      <c r="C63" s="9"/>
      <c r="D63" s="9"/>
      <c r="E63" s="10"/>
      <c r="F63" s="10"/>
      <c r="G63" s="10"/>
      <c r="R63" s="38"/>
    </row>
    <row r="64" spans="1:18" s="11" customFormat="1" ht="15.75">
      <c r="A64" s="26"/>
      <c r="B64" s="26"/>
      <c r="C64" s="9"/>
      <c r="D64" s="9"/>
      <c r="E64" s="10"/>
      <c r="F64" s="10"/>
      <c r="G64" s="10"/>
      <c r="R64" s="38"/>
    </row>
    <row r="65" spans="1:18" s="11" customFormat="1" ht="15.75">
      <c r="A65" s="26"/>
      <c r="B65" s="26"/>
      <c r="C65" s="9"/>
      <c r="D65" s="9"/>
      <c r="E65" s="10"/>
      <c r="F65" s="10"/>
      <c r="G65" s="10"/>
      <c r="R65" s="38"/>
    </row>
    <row r="66" spans="1:18" s="11" customFormat="1" ht="15.75">
      <c r="A66" s="26"/>
      <c r="B66" s="26"/>
      <c r="C66" s="9"/>
      <c r="D66" s="9"/>
      <c r="E66" s="10"/>
      <c r="F66" s="10"/>
      <c r="G66" s="10"/>
      <c r="R66" s="38"/>
    </row>
    <row r="67" spans="1:18" s="11" customFormat="1" ht="15.75">
      <c r="A67" s="26"/>
      <c r="B67" s="26"/>
      <c r="C67" s="9"/>
      <c r="D67" s="9"/>
      <c r="E67" s="10"/>
      <c r="F67" s="10"/>
      <c r="G67" s="10"/>
      <c r="R67" s="38"/>
    </row>
    <row r="68" spans="1:18" s="11" customFormat="1" ht="15.75">
      <c r="A68" s="26"/>
      <c r="B68" s="26"/>
      <c r="C68" s="9"/>
      <c r="D68" s="9"/>
      <c r="E68" s="10"/>
      <c r="F68" s="10"/>
      <c r="G68" s="10"/>
      <c r="R68" s="38"/>
    </row>
    <row r="69" spans="1:18" s="11" customFormat="1" ht="15.75">
      <c r="A69" s="26"/>
      <c r="B69" s="26"/>
      <c r="C69" s="9"/>
      <c r="D69" s="9"/>
      <c r="E69" s="10"/>
      <c r="F69" s="10"/>
      <c r="G69" s="10"/>
      <c r="R69" s="38"/>
    </row>
    <row r="70" spans="1:18" s="11" customFormat="1" ht="15.75">
      <c r="A70" s="26"/>
      <c r="B70" s="26"/>
      <c r="C70" s="9"/>
      <c r="D70" s="9"/>
      <c r="E70" s="10"/>
      <c r="F70" s="10"/>
      <c r="G70" s="10"/>
      <c r="R70" s="38"/>
    </row>
    <row r="71" spans="1:18" s="11" customFormat="1" ht="15.75">
      <c r="A71" s="26"/>
      <c r="B71" s="26"/>
      <c r="C71" s="9"/>
      <c r="D71" s="9"/>
      <c r="E71" s="10"/>
      <c r="F71" s="10"/>
      <c r="G71" s="10"/>
      <c r="R71" s="38"/>
    </row>
    <row r="72" spans="1:18" s="11" customFormat="1" ht="15.75">
      <c r="A72" s="26"/>
      <c r="B72" s="26"/>
      <c r="C72" s="9"/>
      <c r="D72" s="9"/>
      <c r="E72" s="10"/>
      <c r="F72" s="10"/>
      <c r="G72" s="10"/>
      <c r="R72" s="38"/>
    </row>
    <row r="73" spans="1:18" s="11" customFormat="1" ht="15.75">
      <c r="A73" s="26"/>
      <c r="B73" s="26"/>
      <c r="C73" s="9"/>
      <c r="D73" s="9"/>
      <c r="E73" s="10"/>
      <c r="F73" s="10"/>
      <c r="G73" s="10"/>
      <c r="R73" s="38"/>
    </row>
    <row r="74" spans="1:18" s="11" customFormat="1" ht="15.75">
      <c r="A74" s="26"/>
      <c r="B74" s="26"/>
      <c r="C74" s="9"/>
      <c r="D74" s="9"/>
      <c r="E74" s="10"/>
      <c r="F74" s="10"/>
      <c r="G74" s="10"/>
      <c r="R74" s="38"/>
    </row>
    <row r="75" spans="1:18" s="11" customFormat="1" ht="15.75">
      <c r="A75" s="26"/>
      <c r="B75" s="26"/>
      <c r="C75" s="9"/>
      <c r="D75" s="9"/>
      <c r="E75" s="10"/>
      <c r="F75" s="10"/>
      <c r="G75" s="10"/>
      <c r="R75" s="38"/>
    </row>
    <row r="76" spans="1:18" s="11" customFormat="1" ht="15.75">
      <c r="A76" s="26"/>
      <c r="B76" s="26"/>
      <c r="C76" s="9"/>
      <c r="D76" s="9"/>
      <c r="E76" s="10"/>
      <c r="F76" s="10"/>
      <c r="G76" s="10"/>
      <c r="R76" s="38"/>
    </row>
    <row r="77" spans="1:18" s="11" customFormat="1" ht="15.75">
      <c r="A77" s="26"/>
      <c r="B77" s="26"/>
      <c r="C77" s="9"/>
      <c r="D77" s="9"/>
      <c r="E77" s="10"/>
      <c r="F77" s="10"/>
      <c r="G77" s="10"/>
      <c r="R77" s="38"/>
    </row>
    <row r="78" spans="1:18" s="11" customFormat="1" ht="15.75">
      <c r="A78" s="26"/>
      <c r="B78" s="26"/>
      <c r="C78" s="9"/>
      <c r="D78" s="9"/>
      <c r="E78" s="10"/>
      <c r="F78" s="10"/>
      <c r="G78" s="10"/>
      <c r="R78" s="38"/>
    </row>
    <row r="79" spans="1:18" s="11" customFormat="1" ht="15.75">
      <c r="A79" s="26"/>
      <c r="B79" s="26"/>
      <c r="C79" s="9"/>
      <c r="D79" s="9"/>
      <c r="E79" s="10"/>
      <c r="F79" s="10"/>
      <c r="G79" s="10"/>
      <c r="R79" s="38"/>
    </row>
    <row r="80" spans="1:18" s="11" customFormat="1" ht="15.75">
      <c r="A80" s="26"/>
      <c r="B80" s="26"/>
      <c r="C80" s="9"/>
      <c r="D80" s="9"/>
      <c r="E80" s="10"/>
      <c r="F80" s="10"/>
      <c r="G80" s="10"/>
      <c r="R80" s="38"/>
    </row>
    <row r="81" spans="1:18" s="11" customFormat="1" ht="15.75">
      <c r="A81" s="26"/>
      <c r="B81" s="26"/>
      <c r="C81" s="9"/>
      <c r="D81" s="9"/>
      <c r="E81" s="10"/>
      <c r="F81" s="10"/>
      <c r="G81" s="10"/>
      <c r="R81" s="38"/>
    </row>
    <row r="82" spans="1:18" s="11" customFormat="1" ht="15.75">
      <c r="A82" s="26"/>
      <c r="B82" s="26"/>
      <c r="C82" s="9"/>
      <c r="D82" s="9"/>
      <c r="E82" s="10"/>
      <c r="F82" s="10"/>
      <c r="G82" s="10"/>
      <c r="R82" s="38"/>
    </row>
    <row r="83" spans="1:18" s="11" customFormat="1" ht="15.75">
      <c r="A83" s="26"/>
      <c r="B83" s="26"/>
      <c r="C83" s="9"/>
      <c r="D83" s="9"/>
      <c r="E83" s="10"/>
      <c r="F83" s="10"/>
      <c r="G83" s="10"/>
      <c r="R83" s="38"/>
    </row>
    <row r="84" spans="1:18" s="11" customFormat="1" ht="15.75">
      <c r="A84" s="26"/>
      <c r="B84" s="26"/>
      <c r="C84" s="9"/>
      <c r="D84" s="9"/>
      <c r="E84" s="10"/>
      <c r="F84" s="10"/>
      <c r="G84" s="10"/>
      <c r="R84" s="38"/>
    </row>
    <row r="85" spans="1:18" s="11" customFormat="1" ht="15.75">
      <c r="A85" s="26"/>
      <c r="B85" s="26"/>
      <c r="C85" s="9"/>
      <c r="D85" s="9"/>
      <c r="E85" s="10"/>
      <c r="F85" s="10"/>
      <c r="G85" s="10"/>
      <c r="R85" s="38"/>
    </row>
    <row r="86" spans="1:18" s="11" customFormat="1" ht="15.75">
      <c r="A86" s="26"/>
      <c r="B86" s="26"/>
      <c r="C86" s="9"/>
      <c r="D86" s="9"/>
      <c r="E86" s="10"/>
      <c r="F86" s="10"/>
      <c r="G86" s="10"/>
      <c r="R86" s="38"/>
    </row>
    <row r="87" spans="1:18" s="11" customFormat="1" ht="15.75">
      <c r="A87" s="26"/>
      <c r="B87" s="26"/>
      <c r="C87" s="9"/>
      <c r="D87" s="9"/>
      <c r="E87" s="10"/>
      <c r="F87" s="10"/>
      <c r="G87" s="10"/>
      <c r="R87" s="38"/>
    </row>
    <row r="88" spans="1:18" s="11" customFormat="1" ht="15.75">
      <c r="A88" s="26"/>
      <c r="B88" s="26"/>
      <c r="C88" s="9"/>
      <c r="D88" s="9"/>
      <c r="E88" s="10"/>
      <c r="F88" s="10"/>
      <c r="G88" s="10"/>
      <c r="R88" s="38"/>
    </row>
    <row r="89" spans="1:18" s="11" customFormat="1" ht="15.75">
      <c r="A89" s="26"/>
      <c r="B89" s="26"/>
      <c r="C89" s="9"/>
      <c r="D89" s="9"/>
      <c r="E89" s="10"/>
      <c r="F89" s="10"/>
      <c r="G89" s="10"/>
      <c r="R89" s="38"/>
    </row>
    <row r="90" spans="1:18" s="11" customFormat="1" ht="15.75">
      <c r="A90" s="26"/>
      <c r="B90" s="26"/>
      <c r="C90" s="9"/>
      <c r="D90" s="9"/>
      <c r="E90" s="10"/>
      <c r="F90" s="10"/>
      <c r="G90" s="10"/>
      <c r="R90" s="38"/>
    </row>
    <row r="91" spans="1:18" s="11" customFormat="1" ht="15.75">
      <c r="A91" s="26"/>
      <c r="B91" s="26"/>
      <c r="C91" s="9"/>
      <c r="D91" s="9"/>
      <c r="E91" s="10"/>
      <c r="F91" s="10"/>
      <c r="G91" s="10"/>
      <c r="R91" s="38"/>
    </row>
    <row r="92" spans="1:18" s="11" customFormat="1" ht="15.75">
      <c r="A92" s="26"/>
      <c r="B92" s="26"/>
      <c r="C92" s="9"/>
      <c r="D92" s="9"/>
      <c r="E92" s="10"/>
      <c r="F92" s="10"/>
      <c r="G92" s="10"/>
      <c r="R92" s="38"/>
    </row>
    <row r="93" spans="1:18" s="11" customFormat="1" ht="15.75">
      <c r="A93" s="26"/>
      <c r="B93" s="26"/>
      <c r="C93" s="9"/>
      <c r="D93" s="9"/>
      <c r="E93" s="10"/>
      <c r="F93" s="10"/>
      <c r="G93" s="10"/>
      <c r="R93" s="38"/>
    </row>
    <row r="94" spans="1:18" s="11" customFormat="1" ht="15.75">
      <c r="A94" s="26"/>
      <c r="B94" s="26"/>
      <c r="C94" s="9"/>
      <c r="D94" s="9"/>
      <c r="E94" s="10"/>
      <c r="F94" s="10"/>
      <c r="G94" s="10"/>
      <c r="R94" s="38"/>
    </row>
    <row r="95" spans="1:18" s="11" customFormat="1" ht="15.75">
      <c r="A95" s="26"/>
      <c r="B95" s="26"/>
      <c r="C95" s="9"/>
      <c r="D95" s="9"/>
      <c r="E95" s="10"/>
      <c r="F95" s="10"/>
      <c r="G95" s="10"/>
      <c r="R95" s="38"/>
    </row>
    <row r="96" spans="1:18" s="11" customFormat="1" ht="15.75">
      <c r="A96" s="26"/>
      <c r="B96" s="26"/>
      <c r="C96" s="9"/>
      <c r="D96" s="9"/>
      <c r="E96" s="10"/>
      <c r="F96" s="10"/>
      <c r="G96" s="10"/>
      <c r="R96" s="38"/>
    </row>
    <row r="97" spans="1:18" s="11" customFormat="1" ht="15.75">
      <c r="A97" s="26"/>
      <c r="B97" s="26"/>
      <c r="C97" s="9"/>
      <c r="D97" s="9"/>
      <c r="E97" s="10"/>
      <c r="F97" s="10"/>
      <c r="G97" s="10"/>
      <c r="R97" s="38"/>
    </row>
    <row r="98" spans="1:18" s="11" customFormat="1" ht="15.75">
      <c r="A98" s="26"/>
      <c r="B98" s="26"/>
      <c r="C98" s="9"/>
      <c r="D98" s="9"/>
      <c r="E98" s="10"/>
      <c r="F98" s="10"/>
      <c r="G98" s="10"/>
      <c r="R98" s="38"/>
    </row>
    <row r="99" spans="1:18" s="11" customFormat="1" ht="15.75">
      <c r="A99" s="26"/>
      <c r="B99" s="26"/>
      <c r="C99" s="9"/>
      <c r="D99" s="9"/>
      <c r="E99" s="10"/>
      <c r="F99" s="10"/>
      <c r="G99" s="10"/>
      <c r="R99" s="38"/>
    </row>
    <row r="100" spans="1:18" s="11" customFormat="1" ht="15.75">
      <c r="A100" s="26"/>
      <c r="B100" s="26"/>
      <c r="C100" s="9"/>
      <c r="D100" s="9"/>
      <c r="E100" s="10"/>
      <c r="F100" s="10"/>
      <c r="G100" s="10"/>
      <c r="R100" s="38"/>
    </row>
    <row r="101" spans="1:18" s="11" customFormat="1" ht="15.75">
      <c r="A101" s="26"/>
      <c r="B101" s="26"/>
      <c r="C101" s="9"/>
      <c r="D101" s="9"/>
      <c r="E101" s="10"/>
      <c r="F101" s="10"/>
      <c r="G101" s="10"/>
      <c r="R101" s="38"/>
    </row>
    <row r="102" spans="1:18" s="11" customFormat="1" ht="15.75">
      <c r="A102" s="26"/>
      <c r="B102" s="26"/>
      <c r="C102" s="9"/>
      <c r="D102" s="9"/>
      <c r="E102" s="10"/>
      <c r="F102" s="10"/>
      <c r="G102" s="10"/>
      <c r="R102" s="38"/>
    </row>
    <row r="103" spans="1:18" s="11" customFormat="1" ht="15.75">
      <c r="A103" s="26"/>
      <c r="B103" s="26"/>
      <c r="C103" s="9"/>
      <c r="D103" s="9"/>
      <c r="E103" s="10"/>
      <c r="F103" s="10"/>
      <c r="G103" s="10"/>
      <c r="R103" s="38"/>
    </row>
    <row r="104" spans="1:18" s="11" customFormat="1" ht="15.75">
      <c r="A104" s="26"/>
      <c r="B104" s="26"/>
      <c r="C104" s="9"/>
      <c r="D104" s="9"/>
      <c r="E104" s="10"/>
      <c r="F104" s="10"/>
      <c r="G104" s="10"/>
      <c r="R104" s="38"/>
    </row>
    <row r="105" spans="1:18" s="11" customFormat="1" ht="15.75">
      <c r="A105" s="26"/>
      <c r="B105" s="26"/>
      <c r="C105" s="9"/>
      <c r="D105" s="9"/>
      <c r="E105" s="10"/>
      <c r="F105" s="10"/>
      <c r="G105" s="10"/>
      <c r="R105" s="38"/>
    </row>
    <row r="106" spans="1:18" s="11" customFormat="1" ht="15.75">
      <c r="A106" s="26"/>
      <c r="B106" s="26"/>
      <c r="C106" s="9"/>
      <c r="D106" s="9"/>
      <c r="E106" s="10"/>
      <c r="F106" s="10"/>
      <c r="G106" s="10"/>
      <c r="R106" s="38"/>
    </row>
    <row r="107" spans="1:18" s="11" customFormat="1" ht="15.75">
      <c r="A107" s="26"/>
      <c r="B107" s="26"/>
      <c r="C107" s="9"/>
      <c r="D107" s="9"/>
      <c r="E107" s="10"/>
      <c r="F107" s="10"/>
      <c r="G107" s="10"/>
      <c r="R107" s="38"/>
    </row>
    <row r="108" spans="1:18" s="11" customFormat="1" ht="15.75">
      <c r="A108" s="26"/>
      <c r="B108" s="26"/>
      <c r="C108" s="9"/>
      <c r="D108" s="9"/>
      <c r="E108" s="10"/>
      <c r="F108" s="10"/>
      <c r="G108" s="10"/>
      <c r="R108" s="38"/>
    </row>
    <row r="109" spans="1:18" s="11" customFormat="1" ht="15.75">
      <c r="A109" s="26"/>
      <c r="B109" s="26"/>
      <c r="C109" s="9"/>
      <c r="D109" s="9"/>
      <c r="E109" s="10"/>
      <c r="F109" s="10"/>
      <c r="G109" s="10"/>
      <c r="R109" s="38"/>
    </row>
    <row r="110" spans="1:18" s="11" customFormat="1" ht="15.75">
      <c r="A110" s="26"/>
      <c r="B110" s="26"/>
      <c r="C110" s="9"/>
      <c r="D110" s="9"/>
      <c r="E110" s="10"/>
      <c r="F110" s="10"/>
      <c r="G110" s="10"/>
      <c r="R110" s="38"/>
    </row>
    <row r="111" spans="1:18" s="11" customFormat="1" ht="15.75">
      <c r="A111" s="26"/>
      <c r="B111" s="26"/>
      <c r="C111" s="9"/>
      <c r="D111" s="9"/>
      <c r="E111" s="10"/>
      <c r="F111" s="10"/>
      <c r="G111" s="10"/>
      <c r="R111" s="38"/>
    </row>
    <row r="112" spans="1:18" s="11" customFormat="1" ht="15.75">
      <c r="A112" s="26"/>
      <c r="B112" s="26"/>
      <c r="C112" s="9"/>
      <c r="D112" s="9"/>
      <c r="E112" s="10"/>
      <c r="F112" s="10"/>
      <c r="G112" s="10"/>
      <c r="R112" s="38"/>
    </row>
    <row r="113" spans="1:18" s="11" customFormat="1" ht="15.75">
      <c r="A113" s="26"/>
      <c r="B113" s="26"/>
      <c r="C113" s="9"/>
      <c r="D113" s="9"/>
      <c r="E113" s="10"/>
      <c r="F113" s="10"/>
      <c r="G113" s="10"/>
      <c r="R113" s="38"/>
    </row>
    <row r="114" spans="1:18" s="11" customFormat="1" ht="15.75">
      <c r="A114" s="26"/>
      <c r="B114" s="26"/>
      <c r="C114" s="9"/>
      <c r="D114" s="9"/>
      <c r="E114" s="10"/>
      <c r="F114" s="10"/>
      <c r="G114" s="10"/>
      <c r="R114" s="38"/>
    </row>
    <row r="115" spans="1:18" s="11" customFormat="1" ht="15.75">
      <c r="A115" s="26"/>
      <c r="B115" s="26"/>
      <c r="C115" s="9"/>
      <c r="D115" s="9"/>
      <c r="E115" s="10"/>
      <c r="F115" s="10"/>
      <c r="G115" s="10"/>
      <c r="R115" s="38"/>
    </row>
    <row r="116" spans="1:18" s="11" customFormat="1" ht="15.75">
      <c r="A116" s="26"/>
      <c r="B116" s="26"/>
      <c r="C116" s="9"/>
      <c r="D116" s="9"/>
      <c r="E116" s="10"/>
      <c r="F116" s="10"/>
      <c r="G116" s="10"/>
      <c r="R116" s="38"/>
    </row>
    <row r="117" spans="1:18" s="11" customFormat="1" ht="15.75">
      <c r="A117" s="26"/>
      <c r="B117" s="26"/>
      <c r="C117" s="9"/>
      <c r="D117" s="9"/>
      <c r="E117" s="10"/>
      <c r="F117" s="10"/>
      <c r="G117" s="10"/>
      <c r="R117" s="38"/>
    </row>
    <row r="118" spans="1:18" s="11" customFormat="1" ht="15.75">
      <c r="A118" s="26"/>
      <c r="B118" s="26"/>
      <c r="C118" s="9"/>
      <c r="D118" s="9"/>
      <c r="E118" s="10"/>
      <c r="F118" s="10"/>
      <c r="G118" s="10"/>
      <c r="R118" s="38"/>
    </row>
    <row r="119" spans="1:18" s="11" customFormat="1" ht="15.75">
      <c r="A119" s="26"/>
      <c r="B119" s="26"/>
      <c r="C119" s="9"/>
      <c r="D119" s="9"/>
      <c r="E119" s="10"/>
      <c r="F119" s="10"/>
      <c r="G119" s="10"/>
      <c r="R119" s="38"/>
    </row>
    <row r="120" spans="1:18" s="11" customFormat="1" ht="15.75">
      <c r="A120" s="26"/>
      <c r="B120" s="26"/>
      <c r="C120" s="9"/>
      <c r="D120" s="9"/>
      <c r="E120" s="10"/>
      <c r="F120" s="10"/>
      <c r="G120" s="10"/>
      <c r="R120" s="38"/>
    </row>
    <row r="121" spans="1:18" s="11" customFormat="1" ht="15.75">
      <c r="A121" s="26"/>
      <c r="B121" s="26"/>
      <c r="C121" s="9"/>
      <c r="D121" s="9"/>
      <c r="E121" s="10"/>
      <c r="F121" s="10"/>
      <c r="G121" s="10"/>
      <c r="R121" s="38"/>
    </row>
    <row r="122" spans="1:18" s="11" customFormat="1" ht="15.75">
      <c r="A122" s="26"/>
      <c r="B122" s="26"/>
      <c r="C122" s="9"/>
      <c r="D122" s="9"/>
      <c r="E122" s="10"/>
      <c r="F122" s="10"/>
      <c r="G122" s="10"/>
      <c r="R122" s="38"/>
    </row>
    <row r="123" spans="1:18" s="11" customFormat="1" ht="15.75">
      <c r="A123" s="26"/>
      <c r="B123" s="26"/>
      <c r="C123" s="9"/>
      <c r="D123" s="9"/>
      <c r="E123" s="10"/>
      <c r="F123" s="10"/>
      <c r="G123" s="10"/>
      <c r="R123" s="38"/>
    </row>
    <row r="124" spans="1:18" s="11" customFormat="1" ht="15.75">
      <c r="A124" s="26"/>
      <c r="B124" s="26"/>
      <c r="C124" s="9"/>
      <c r="D124" s="9"/>
      <c r="E124" s="10"/>
      <c r="F124" s="10"/>
      <c r="G124" s="10"/>
      <c r="R124" s="38"/>
    </row>
    <row r="125" spans="1:18" s="11" customFormat="1" ht="15.75">
      <c r="A125" s="26"/>
      <c r="B125" s="26"/>
      <c r="C125" s="9"/>
      <c r="D125" s="9"/>
      <c r="E125" s="10"/>
      <c r="F125" s="10"/>
      <c r="G125" s="10"/>
      <c r="R125" s="38"/>
    </row>
    <row r="126" spans="1:18" s="11" customFormat="1" ht="15.75">
      <c r="A126" s="26"/>
      <c r="B126" s="26"/>
      <c r="C126" s="9"/>
      <c r="D126" s="9"/>
      <c r="E126" s="10"/>
      <c r="F126" s="10"/>
      <c r="G126" s="10"/>
      <c r="R126" s="38"/>
    </row>
    <row r="127" spans="1:18" s="11" customFormat="1" ht="15.75">
      <c r="A127" s="26"/>
      <c r="B127" s="26"/>
      <c r="C127" s="9"/>
      <c r="D127" s="9"/>
      <c r="E127" s="10"/>
      <c r="F127" s="10"/>
      <c r="G127" s="10"/>
      <c r="R127" s="38"/>
    </row>
    <row r="128" spans="1:18" s="11" customFormat="1" ht="15.75">
      <c r="A128" s="26"/>
      <c r="B128" s="26"/>
      <c r="C128" s="9"/>
      <c r="D128" s="9"/>
      <c r="E128" s="10"/>
      <c r="F128" s="10"/>
      <c r="G128" s="10"/>
      <c r="R128" s="38"/>
    </row>
    <row r="129" spans="1:18" s="11" customFormat="1" ht="15.75">
      <c r="A129" s="26"/>
      <c r="B129" s="26"/>
      <c r="C129" s="9"/>
      <c r="D129" s="9"/>
      <c r="E129" s="10"/>
      <c r="F129" s="10"/>
      <c r="G129" s="10"/>
      <c r="R129" s="38"/>
    </row>
    <row r="130" spans="1:18" s="11" customFormat="1" ht="15.75">
      <c r="A130" s="26"/>
      <c r="B130" s="26"/>
      <c r="C130" s="9"/>
      <c r="D130" s="9"/>
      <c r="E130" s="10"/>
      <c r="F130" s="10"/>
      <c r="G130" s="10"/>
      <c r="R130" s="38"/>
    </row>
    <row r="131" spans="1:18" s="11" customFormat="1" ht="15.75">
      <c r="A131" s="26"/>
      <c r="B131" s="26"/>
      <c r="C131" s="9"/>
      <c r="D131" s="9"/>
      <c r="E131" s="10"/>
      <c r="F131" s="10"/>
      <c r="G131" s="10"/>
      <c r="R131" s="38"/>
    </row>
    <row r="132" spans="1:18" s="11" customFormat="1" ht="15.75">
      <c r="A132" s="26"/>
      <c r="B132" s="26"/>
      <c r="C132" s="9"/>
      <c r="D132" s="9"/>
      <c r="E132" s="10"/>
      <c r="F132" s="10"/>
      <c r="G132" s="10"/>
      <c r="R132" s="38"/>
    </row>
    <row r="133" spans="1:18" s="11" customFormat="1" ht="15.75">
      <c r="A133" s="26"/>
      <c r="B133" s="26"/>
      <c r="C133" s="9"/>
      <c r="D133" s="9"/>
      <c r="E133" s="10"/>
      <c r="F133" s="10"/>
      <c r="G133" s="10"/>
      <c r="R133" s="38"/>
    </row>
    <row r="134" spans="1:18" s="11" customFormat="1" ht="15.75">
      <c r="A134" s="26"/>
      <c r="B134" s="26"/>
      <c r="C134" s="9"/>
      <c r="D134" s="9"/>
      <c r="E134" s="10"/>
      <c r="F134" s="10"/>
      <c r="G134" s="10"/>
      <c r="R134" s="38"/>
    </row>
    <row r="135" spans="1:18" s="11" customFormat="1" ht="15.75">
      <c r="A135" s="26"/>
      <c r="B135" s="26"/>
      <c r="C135" s="9"/>
      <c r="D135" s="9"/>
      <c r="E135" s="10"/>
      <c r="F135" s="10"/>
      <c r="G135" s="10"/>
      <c r="R135" s="38"/>
    </row>
    <row r="136" spans="1:18" s="11" customFormat="1" ht="15.75">
      <c r="A136" s="26"/>
      <c r="B136" s="26"/>
      <c r="C136" s="9"/>
      <c r="D136" s="9"/>
      <c r="E136" s="10"/>
      <c r="F136" s="10"/>
      <c r="G136" s="10"/>
      <c r="R136" s="38"/>
    </row>
    <row r="137" spans="1:18" s="11" customFormat="1" ht="15.75">
      <c r="A137" s="26"/>
      <c r="B137" s="26"/>
      <c r="C137" s="9"/>
      <c r="D137" s="9"/>
      <c r="E137" s="10"/>
      <c r="F137" s="10"/>
      <c r="G137" s="10"/>
      <c r="R137" s="38"/>
    </row>
    <row r="138" spans="1:18" s="11" customFormat="1" ht="15.75">
      <c r="A138" s="26"/>
      <c r="B138" s="26"/>
      <c r="C138" s="9"/>
      <c r="D138" s="9"/>
      <c r="E138" s="10"/>
      <c r="F138" s="10"/>
      <c r="G138" s="10"/>
      <c r="R138" s="38"/>
    </row>
    <row r="139" spans="1:18" s="11" customFormat="1" ht="15.75">
      <c r="A139" s="26"/>
      <c r="B139" s="26"/>
      <c r="C139" s="9"/>
      <c r="D139" s="9"/>
      <c r="E139" s="10"/>
      <c r="F139" s="10"/>
      <c r="G139" s="10"/>
      <c r="R139" s="38"/>
    </row>
    <row r="140" spans="1:18" s="11" customFormat="1" ht="15.75">
      <c r="A140" s="26"/>
      <c r="B140" s="26"/>
      <c r="C140" s="9"/>
      <c r="D140" s="9"/>
      <c r="E140" s="10"/>
      <c r="F140" s="10"/>
      <c r="G140" s="10"/>
      <c r="R140" s="38"/>
    </row>
    <row r="141" spans="1:18" s="11" customFormat="1" ht="15.75">
      <c r="A141" s="26"/>
      <c r="B141" s="26"/>
      <c r="C141" s="9"/>
      <c r="D141" s="9"/>
      <c r="E141" s="10"/>
      <c r="F141" s="10"/>
      <c r="G141" s="10"/>
      <c r="R141" s="38"/>
    </row>
    <row r="142" spans="1:18" s="11" customFormat="1" ht="15.75">
      <c r="A142" s="26"/>
      <c r="B142" s="26"/>
      <c r="C142" s="9"/>
      <c r="D142" s="9"/>
      <c r="E142" s="10"/>
      <c r="F142" s="10"/>
      <c r="G142" s="10"/>
      <c r="R142" s="38"/>
    </row>
    <row r="143" spans="1:18" s="11" customFormat="1" ht="15.75">
      <c r="A143" s="26"/>
      <c r="B143" s="26"/>
      <c r="C143" s="9"/>
      <c r="D143" s="9"/>
      <c r="E143" s="10"/>
      <c r="F143" s="10"/>
      <c r="G143" s="10"/>
      <c r="R143" s="38"/>
    </row>
    <row r="144" spans="1:18" s="11" customFormat="1" ht="15.75">
      <c r="A144" s="26"/>
      <c r="B144" s="26"/>
      <c r="C144" s="9"/>
      <c r="D144" s="9"/>
      <c r="E144" s="10"/>
      <c r="F144" s="10"/>
      <c r="G144" s="10"/>
      <c r="R144" s="38"/>
    </row>
    <row r="145" spans="1:18" s="11" customFormat="1" ht="15.75">
      <c r="A145" s="26"/>
      <c r="B145" s="26"/>
      <c r="C145" s="9"/>
      <c r="D145" s="9"/>
      <c r="E145" s="10"/>
      <c r="F145" s="10"/>
      <c r="G145" s="10"/>
      <c r="R145" s="38"/>
    </row>
    <row r="146" spans="1:18" s="11" customFormat="1" ht="15.75">
      <c r="A146" s="26"/>
      <c r="B146" s="26"/>
      <c r="C146" s="9"/>
      <c r="D146" s="9"/>
      <c r="E146" s="10"/>
      <c r="F146" s="10"/>
      <c r="G146" s="10"/>
      <c r="R146" s="38"/>
    </row>
    <row r="147" spans="1:18" s="11" customFormat="1" ht="15.75">
      <c r="A147" s="26"/>
      <c r="B147" s="26"/>
      <c r="C147" s="9"/>
      <c r="D147" s="9"/>
      <c r="E147" s="10"/>
      <c r="F147" s="10"/>
      <c r="G147" s="10"/>
      <c r="R147" s="38"/>
    </row>
    <row r="148" spans="1:18" s="11" customFormat="1" ht="15.75">
      <c r="A148" s="26"/>
      <c r="B148" s="26"/>
      <c r="C148" s="9"/>
      <c r="D148" s="9"/>
      <c r="E148" s="10"/>
      <c r="F148" s="10"/>
      <c r="G148" s="10"/>
      <c r="R148" s="38"/>
    </row>
    <row r="149" spans="1:18" s="11" customFormat="1" ht="15.75">
      <c r="A149" s="26"/>
      <c r="B149" s="26"/>
      <c r="C149" s="9"/>
      <c r="D149" s="9"/>
      <c r="E149" s="10"/>
      <c r="F149" s="10"/>
      <c r="G149" s="10"/>
      <c r="R149" s="38"/>
    </row>
    <row r="150" spans="1:18" s="11" customFormat="1" ht="15.75">
      <c r="A150" s="26"/>
      <c r="B150" s="26"/>
      <c r="C150" s="9"/>
      <c r="D150" s="9"/>
      <c r="E150" s="10"/>
      <c r="F150" s="10"/>
      <c r="G150" s="10"/>
      <c r="R150" s="38"/>
    </row>
    <row r="151" spans="1:18" s="11" customFormat="1" ht="15.75">
      <c r="A151" s="26"/>
      <c r="B151" s="26"/>
      <c r="C151" s="9"/>
      <c r="D151" s="9"/>
      <c r="E151" s="10"/>
      <c r="F151" s="10"/>
      <c r="G151" s="10"/>
      <c r="R151" s="38"/>
    </row>
    <row r="152" spans="1:18" s="11" customFormat="1" ht="15.75">
      <c r="A152" s="26"/>
      <c r="B152" s="26"/>
      <c r="C152" s="9"/>
      <c r="D152" s="9"/>
      <c r="E152" s="10"/>
      <c r="F152" s="10"/>
      <c r="G152" s="10"/>
      <c r="R152" s="38"/>
    </row>
    <row r="153" spans="1:18" s="11" customFormat="1" ht="15.75">
      <c r="A153" s="26"/>
      <c r="B153" s="26"/>
      <c r="C153" s="9"/>
      <c r="D153" s="9"/>
      <c r="E153" s="10"/>
      <c r="F153" s="10"/>
      <c r="G153" s="10"/>
      <c r="R153" s="38"/>
    </row>
    <row r="154" spans="1:18" s="11" customFormat="1" ht="15.75">
      <c r="A154" s="26"/>
      <c r="B154" s="26"/>
      <c r="C154" s="9"/>
      <c r="D154" s="9"/>
      <c r="E154" s="10"/>
      <c r="F154" s="10"/>
      <c r="G154" s="10"/>
      <c r="R154" s="38"/>
    </row>
    <row r="155" spans="1:18" s="11" customFormat="1" ht="15.75">
      <c r="A155" s="26"/>
      <c r="B155" s="26"/>
      <c r="C155" s="9"/>
      <c r="D155" s="9"/>
      <c r="E155" s="10"/>
      <c r="F155" s="10"/>
      <c r="G155" s="10"/>
      <c r="R155" s="38"/>
    </row>
    <row r="156" spans="1:18" s="11" customFormat="1" ht="15.75">
      <c r="A156" s="26"/>
      <c r="B156" s="26"/>
      <c r="C156" s="9"/>
      <c r="D156" s="9"/>
      <c r="E156" s="10"/>
      <c r="F156" s="10"/>
      <c r="G156" s="10"/>
      <c r="R156" s="38"/>
    </row>
    <row r="157" spans="1:18" s="11" customFormat="1" ht="15.75">
      <c r="A157" s="26"/>
      <c r="B157" s="26"/>
      <c r="C157" s="9"/>
      <c r="D157" s="9"/>
      <c r="E157" s="10"/>
      <c r="F157" s="10"/>
      <c r="G157" s="10"/>
      <c r="R157" s="38"/>
    </row>
    <row r="158" spans="1:18" s="11" customFormat="1" ht="15.75">
      <c r="A158" s="26"/>
      <c r="B158" s="26"/>
      <c r="C158" s="9"/>
      <c r="D158" s="9"/>
      <c r="E158" s="10"/>
      <c r="F158" s="10"/>
      <c r="G158" s="10"/>
      <c r="R158" s="38"/>
    </row>
    <row r="159" spans="1:18" s="11" customFormat="1" ht="15.75">
      <c r="A159" s="26"/>
      <c r="B159" s="26"/>
      <c r="C159" s="9"/>
      <c r="D159" s="9"/>
      <c r="E159" s="10"/>
      <c r="F159" s="10"/>
      <c r="G159" s="10"/>
      <c r="R159" s="38"/>
    </row>
    <row r="160" spans="1:18" s="11" customFormat="1" ht="15.75">
      <c r="A160" s="26"/>
      <c r="B160" s="26"/>
      <c r="C160" s="9"/>
      <c r="D160" s="9"/>
      <c r="E160" s="10"/>
      <c r="F160" s="10"/>
      <c r="G160" s="10"/>
      <c r="R160" s="38"/>
    </row>
    <row r="161" spans="1:18" s="11" customFormat="1" ht="15.75">
      <c r="A161" s="26"/>
      <c r="B161" s="26"/>
      <c r="C161" s="9"/>
      <c r="D161" s="9"/>
      <c r="E161" s="10"/>
      <c r="F161" s="10"/>
      <c r="G161" s="10"/>
      <c r="R161" s="38"/>
    </row>
    <row r="162" spans="1:18" s="11" customFormat="1" ht="15.75">
      <c r="A162" s="26"/>
      <c r="B162" s="26"/>
      <c r="C162" s="9"/>
      <c r="D162" s="9"/>
      <c r="E162" s="10"/>
      <c r="F162" s="10"/>
      <c r="G162" s="10"/>
      <c r="R162" s="38"/>
    </row>
    <row r="163" spans="1:18" s="11" customFormat="1" ht="15.75">
      <c r="A163" s="26"/>
      <c r="B163" s="26"/>
      <c r="C163" s="9"/>
      <c r="D163" s="9"/>
      <c r="E163" s="10"/>
      <c r="F163" s="10"/>
      <c r="G163" s="10"/>
      <c r="R163" s="38"/>
    </row>
    <row r="164" spans="1:18" s="11" customFormat="1" ht="15.75">
      <c r="A164" s="26"/>
      <c r="B164" s="26"/>
      <c r="C164" s="9"/>
      <c r="D164" s="9"/>
      <c r="E164" s="10"/>
      <c r="F164" s="10"/>
      <c r="G164" s="10"/>
      <c r="R164" s="38"/>
    </row>
    <row r="165" spans="1:18" s="11" customFormat="1" ht="15.75">
      <c r="A165" s="26"/>
      <c r="B165" s="26"/>
      <c r="C165" s="9"/>
      <c r="D165" s="9"/>
      <c r="E165" s="10"/>
      <c r="F165" s="10"/>
      <c r="G165" s="10"/>
      <c r="R165" s="38"/>
    </row>
    <row r="166" spans="1:18" s="11" customFormat="1" ht="15.75">
      <c r="A166" s="26"/>
      <c r="B166" s="26"/>
      <c r="C166" s="9"/>
      <c r="D166" s="9"/>
      <c r="E166" s="10"/>
      <c r="F166" s="10"/>
      <c r="G166" s="10"/>
      <c r="R166" s="38"/>
    </row>
    <row r="167" spans="1:18" s="11" customFormat="1" ht="15.75">
      <c r="A167" s="26"/>
      <c r="B167" s="26"/>
      <c r="C167" s="9"/>
      <c r="D167" s="9"/>
      <c r="E167" s="10"/>
      <c r="F167" s="10"/>
      <c r="G167" s="10"/>
      <c r="R167" s="38"/>
    </row>
    <row r="168" spans="1:18" s="11" customFormat="1" ht="15.75">
      <c r="A168" s="26"/>
      <c r="B168" s="26"/>
      <c r="C168" s="9"/>
      <c r="D168" s="9"/>
      <c r="E168" s="10"/>
      <c r="F168" s="10"/>
      <c r="G168" s="10"/>
      <c r="R168" s="38"/>
    </row>
    <row r="169" spans="1:18" s="11" customFormat="1" ht="15.75">
      <c r="A169" s="26"/>
      <c r="B169" s="26"/>
      <c r="C169" s="9"/>
      <c r="D169" s="9"/>
      <c r="E169" s="10"/>
      <c r="F169" s="10"/>
      <c r="G169" s="10"/>
      <c r="R169" s="38"/>
    </row>
    <row r="170" spans="1:18" s="11" customFormat="1" ht="15.75">
      <c r="A170" s="26"/>
      <c r="B170" s="26"/>
      <c r="C170" s="9"/>
      <c r="D170" s="9"/>
      <c r="E170" s="10"/>
      <c r="F170" s="10"/>
      <c r="G170" s="10"/>
      <c r="R170" s="38"/>
    </row>
    <row r="171" spans="1:18" s="11" customFormat="1" ht="15.75">
      <c r="A171" s="26"/>
      <c r="B171" s="26"/>
      <c r="C171" s="9"/>
      <c r="D171" s="9"/>
      <c r="E171" s="10"/>
      <c r="F171" s="10"/>
      <c r="G171" s="10"/>
      <c r="R171" s="38"/>
    </row>
    <row r="172" spans="1:18" s="11" customFormat="1" ht="15.75">
      <c r="A172" s="26"/>
      <c r="B172" s="26"/>
      <c r="C172" s="9"/>
      <c r="D172" s="9"/>
      <c r="E172" s="10"/>
      <c r="F172" s="10"/>
      <c r="G172" s="10"/>
      <c r="R172" s="38"/>
    </row>
    <row r="173" spans="1:18" s="11" customFormat="1" ht="15.75">
      <c r="A173" s="26"/>
      <c r="B173" s="26"/>
      <c r="C173" s="9"/>
      <c r="D173" s="9"/>
      <c r="E173" s="10"/>
      <c r="F173" s="10"/>
      <c r="G173" s="10"/>
      <c r="R173" s="38"/>
    </row>
    <row r="174" spans="1:18" s="11" customFormat="1" ht="15.75">
      <c r="A174" s="26"/>
      <c r="B174" s="26"/>
      <c r="C174" s="9"/>
      <c r="D174" s="9"/>
      <c r="E174" s="10"/>
      <c r="F174" s="10"/>
      <c r="G174" s="10"/>
      <c r="R174" s="38"/>
    </row>
    <row r="175" spans="1:18" s="11" customFormat="1" ht="15.75">
      <c r="A175" s="26"/>
      <c r="B175" s="26"/>
      <c r="C175" s="9"/>
      <c r="D175" s="9"/>
      <c r="E175" s="10"/>
      <c r="F175" s="10"/>
      <c r="G175" s="10"/>
      <c r="R175" s="38"/>
    </row>
    <row r="176" spans="1:18" s="11" customFormat="1" ht="15.75">
      <c r="A176" s="26"/>
      <c r="B176" s="26"/>
      <c r="C176" s="9"/>
      <c r="D176" s="9"/>
      <c r="E176" s="10"/>
      <c r="F176" s="10"/>
      <c r="G176" s="10"/>
      <c r="R176" s="38"/>
    </row>
    <row r="177" spans="1:18" s="11" customFormat="1" ht="15.75">
      <c r="A177" s="26"/>
      <c r="B177" s="26"/>
      <c r="C177" s="9"/>
      <c r="D177" s="9"/>
      <c r="E177" s="10"/>
      <c r="F177" s="10"/>
      <c r="G177" s="10"/>
      <c r="R177" s="38"/>
    </row>
    <row r="178" spans="1:18" s="11" customFormat="1" ht="15.75">
      <c r="A178" s="26"/>
      <c r="B178" s="26"/>
      <c r="C178" s="9"/>
      <c r="D178" s="9"/>
      <c r="E178" s="10"/>
      <c r="F178" s="10"/>
      <c r="G178" s="10"/>
      <c r="R178" s="38"/>
    </row>
    <row r="179" spans="1:18" s="11" customFormat="1" ht="15.75">
      <c r="A179" s="26"/>
      <c r="B179" s="26"/>
      <c r="C179" s="9"/>
      <c r="D179" s="9"/>
      <c r="E179" s="10"/>
      <c r="F179" s="10"/>
      <c r="G179" s="10"/>
      <c r="R179" s="38"/>
    </row>
    <row r="180" spans="1:18" s="11" customFormat="1" ht="15.75">
      <c r="A180" s="26"/>
      <c r="B180" s="26"/>
      <c r="C180" s="9"/>
      <c r="D180" s="9"/>
      <c r="E180" s="10"/>
      <c r="F180" s="10"/>
      <c r="G180" s="10"/>
      <c r="R180" s="38"/>
    </row>
    <row r="181" spans="1:18" s="11" customFormat="1" ht="15.75">
      <c r="A181" s="26"/>
      <c r="B181" s="26"/>
      <c r="C181" s="9"/>
      <c r="D181" s="9"/>
      <c r="E181" s="10"/>
      <c r="F181" s="10"/>
      <c r="G181" s="10"/>
      <c r="R181" s="38"/>
    </row>
    <row r="182" spans="1:18" s="11" customFormat="1" ht="15.75">
      <c r="A182" s="26"/>
      <c r="B182" s="26"/>
      <c r="C182" s="9"/>
      <c r="D182" s="9"/>
      <c r="E182" s="10"/>
      <c r="F182" s="10"/>
      <c r="G182" s="10"/>
      <c r="R182" s="38"/>
    </row>
    <row r="183" spans="1:18" s="11" customFormat="1" ht="15.75">
      <c r="A183" s="26"/>
      <c r="B183" s="26"/>
      <c r="C183" s="9"/>
      <c r="D183" s="9"/>
      <c r="E183" s="10"/>
      <c r="F183" s="10"/>
      <c r="G183" s="10"/>
      <c r="R183" s="38"/>
    </row>
    <row r="184" spans="1:18" s="11" customFormat="1" ht="15.75">
      <c r="A184" s="26"/>
      <c r="B184" s="26"/>
      <c r="C184" s="9"/>
      <c r="D184" s="9"/>
      <c r="E184" s="10"/>
      <c r="F184" s="10"/>
      <c r="G184" s="10"/>
      <c r="R184" s="38"/>
    </row>
    <row r="185" spans="1:18" s="11" customFormat="1" ht="15.75">
      <c r="A185" s="26"/>
      <c r="B185" s="26"/>
      <c r="C185" s="9"/>
      <c r="D185" s="9"/>
      <c r="E185" s="10"/>
      <c r="F185" s="10"/>
      <c r="G185" s="10"/>
      <c r="R185" s="38"/>
    </row>
    <row r="186" spans="1:18" s="11" customFormat="1" ht="15.75">
      <c r="A186" s="26"/>
      <c r="B186" s="26"/>
      <c r="C186" s="9"/>
      <c r="D186" s="9"/>
      <c r="E186" s="10"/>
      <c r="F186" s="10"/>
      <c r="G186" s="10"/>
      <c r="R186" s="38"/>
    </row>
    <row r="187" spans="1:18" s="11" customFormat="1" ht="15.75">
      <c r="A187" s="26"/>
      <c r="B187" s="26"/>
      <c r="C187" s="9"/>
      <c r="D187" s="9"/>
      <c r="E187" s="10"/>
      <c r="F187" s="10"/>
      <c r="G187" s="10"/>
      <c r="R187" s="38"/>
    </row>
    <row r="188" spans="1:18" s="11" customFormat="1" ht="15.75">
      <c r="A188" s="26"/>
      <c r="B188" s="26"/>
      <c r="C188" s="9"/>
      <c r="D188" s="9"/>
      <c r="E188" s="10"/>
      <c r="F188" s="10"/>
      <c r="G188" s="10"/>
      <c r="R188" s="38"/>
    </row>
    <row r="189" spans="1:18" s="11" customFormat="1" ht="15.75">
      <c r="A189" s="26"/>
      <c r="B189" s="26"/>
      <c r="C189" s="9"/>
      <c r="D189" s="9"/>
      <c r="E189" s="10"/>
      <c r="F189" s="10"/>
      <c r="G189" s="10"/>
      <c r="R189" s="38"/>
    </row>
    <row r="190" spans="1:18" s="11" customFormat="1" ht="15.75">
      <c r="A190" s="26"/>
      <c r="B190" s="26"/>
      <c r="C190" s="9"/>
      <c r="D190" s="9"/>
      <c r="E190" s="10"/>
      <c r="F190" s="10"/>
      <c r="G190" s="10"/>
      <c r="R190" s="38"/>
    </row>
    <row r="191" spans="1:18" s="11" customFormat="1" ht="15.75">
      <c r="A191" s="26"/>
      <c r="B191" s="26"/>
      <c r="C191" s="9"/>
      <c r="D191" s="9"/>
      <c r="E191" s="10"/>
      <c r="F191" s="10"/>
      <c r="G191" s="10"/>
      <c r="R191" s="38"/>
    </row>
    <row r="192" spans="1:18" s="11" customFormat="1" ht="15.75">
      <c r="A192" s="26"/>
      <c r="B192" s="26"/>
      <c r="C192" s="9"/>
      <c r="D192" s="9"/>
      <c r="E192" s="10"/>
      <c r="F192" s="12"/>
      <c r="G192" s="10"/>
      <c r="R192" s="38"/>
    </row>
    <row r="193" spans="1:18" s="11" customFormat="1" ht="15.75">
      <c r="A193" s="26"/>
      <c r="B193" s="26"/>
      <c r="C193" s="9"/>
      <c r="D193" s="9"/>
      <c r="E193" s="10"/>
      <c r="F193" s="10"/>
      <c r="G193" s="10"/>
      <c r="R193" s="38"/>
    </row>
    <row r="194" spans="1:18" s="11" customFormat="1" ht="15.75">
      <c r="A194" s="26"/>
      <c r="B194" s="26"/>
      <c r="C194" s="9"/>
      <c r="D194" s="9"/>
      <c r="E194" s="10"/>
      <c r="F194" s="10"/>
      <c r="G194" s="10"/>
      <c r="R194" s="38"/>
    </row>
    <row r="195" spans="1:18" s="11" customFormat="1" ht="15.75">
      <c r="A195" s="26"/>
      <c r="B195" s="26"/>
      <c r="C195" s="9"/>
      <c r="D195" s="9"/>
      <c r="E195" s="10"/>
      <c r="F195" s="10"/>
      <c r="G195" s="10"/>
      <c r="R195" s="38"/>
    </row>
    <row r="196" spans="1:18" s="11" customFormat="1" ht="15.75">
      <c r="A196" s="26"/>
      <c r="B196" s="26"/>
      <c r="C196" s="9"/>
      <c r="D196" s="9"/>
      <c r="E196" s="10"/>
      <c r="F196" s="10"/>
      <c r="G196" s="10"/>
      <c r="R196" s="38"/>
    </row>
    <row r="197" spans="1:18" s="11" customFormat="1" ht="15.75">
      <c r="A197" s="26"/>
      <c r="B197" s="26"/>
      <c r="C197" s="9"/>
      <c r="D197" s="9"/>
      <c r="E197" s="10"/>
      <c r="F197" s="10"/>
      <c r="G197" s="10"/>
      <c r="R197" s="38"/>
    </row>
    <row r="198" spans="1:18" s="11" customFormat="1" ht="15.75">
      <c r="A198" s="26"/>
      <c r="B198" s="26"/>
      <c r="C198" s="9"/>
      <c r="D198" s="9"/>
      <c r="E198" s="10"/>
      <c r="F198" s="10"/>
      <c r="G198" s="10"/>
      <c r="R198" s="38"/>
    </row>
    <row r="199" spans="1:18" s="11" customFormat="1" ht="15.75">
      <c r="A199" s="26"/>
      <c r="B199" s="26"/>
      <c r="C199" s="9"/>
      <c r="D199" s="9"/>
      <c r="E199" s="10"/>
      <c r="F199" s="10"/>
      <c r="G199" s="10"/>
      <c r="R199" s="38"/>
    </row>
    <row r="200" spans="1:18" s="11" customFormat="1" ht="15.75">
      <c r="A200" s="26"/>
      <c r="B200" s="26"/>
      <c r="C200" s="9"/>
      <c r="D200" s="9"/>
      <c r="E200" s="10"/>
      <c r="F200" s="10"/>
      <c r="G200" s="10"/>
      <c r="R200" s="38"/>
    </row>
    <row r="201" spans="1:18" s="11" customFormat="1" ht="15.75">
      <c r="A201" s="26"/>
      <c r="B201" s="26"/>
      <c r="C201" s="9"/>
      <c r="D201" s="9"/>
      <c r="E201" s="10"/>
      <c r="F201" s="10"/>
      <c r="G201" s="10"/>
      <c r="R201" s="38"/>
    </row>
    <row r="202" spans="1:18" s="11" customFormat="1" ht="15.75">
      <c r="A202" s="26"/>
      <c r="B202" s="26"/>
      <c r="C202" s="9"/>
      <c r="D202" s="9"/>
      <c r="E202" s="10"/>
      <c r="F202" s="10"/>
      <c r="G202" s="10"/>
      <c r="R202" s="38"/>
    </row>
    <row r="203" spans="1:18" s="11" customFormat="1" ht="15.75">
      <c r="A203" s="26"/>
      <c r="B203" s="26"/>
      <c r="C203" s="9"/>
      <c r="D203" s="9"/>
      <c r="E203" s="10"/>
      <c r="F203" s="10"/>
      <c r="G203" s="10"/>
      <c r="R203" s="38"/>
    </row>
    <row r="204" spans="1:18" s="11" customFormat="1" ht="15.75">
      <c r="A204" s="26"/>
      <c r="B204" s="26"/>
      <c r="C204" s="9"/>
      <c r="D204" s="9"/>
      <c r="E204" s="10"/>
      <c r="F204" s="10"/>
      <c r="G204" s="10"/>
      <c r="R204" s="38"/>
    </row>
    <row r="205" spans="1:18" s="11" customFormat="1" ht="15.75">
      <c r="A205" s="26"/>
      <c r="B205" s="26"/>
      <c r="C205" s="9"/>
      <c r="D205" s="9"/>
      <c r="E205" s="10"/>
      <c r="F205" s="10"/>
      <c r="G205" s="10"/>
      <c r="R205" s="38"/>
    </row>
    <row r="206" spans="1:18" s="11" customFormat="1" ht="15.75">
      <c r="A206" s="26"/>
      <c r="B206" s="26"/>
      <c r="C206" s="9"/>
      <c r="D206" s="9"/>
      <c r="E206" s="10"/>
      <c r="F206" s="10"/>
      <c r="G206" s="10"/>
      <c r="R206" s="38"/>
    </row>
    <row r="207" spans="1:18" s="11" customFormat="1" ht="12.75">
      <c r="A207" s="27"/>
      <c r="B207" s="27"/>
      <c r="E207" s="10"/>
      <c r="F207" s="10"/>
      <c r="R207" s="38"/>
    </row>
    <row r="208" spans="1:18" s="11" customFormat="1" ht="12.75">
      <c r="A208" s="27"/>
      <c r="B208" s="27"/>
      <c r="E208" s="10"/>
      <c r="F208" s="10"/>
      <c r="R208" s="38"/>
    </row>
    <row r="209" spans="1:18" s="11" customFormat="1" ht="12.75">
      <c r="A209" s="27"/>
      <c r="B209" s="27"/>
      <c r="E209" s="10"/>
      <c r="F209" s="10"/>
      <c r="R209" s="38"/>
    </row>
    <row r="210" spans="1:18" s="11" customFormat="1" ht="12.75">
      <c r="A210" s="27"/>
      <c r="B210" s="27"/>
      <c r="E210" s="10"/>
      <c r="F210" s="10"/>
      <c r="G210" s="10"/>
      <c r="R210" s="38"/>
    </row>
    <row r="211" spans="1:18" s="11" customFormat="1" ht="12.75">
      <c r="A211" s="27"/>
      <c r="B211" s="27"/>
      <c r="E211" s="10"/>
      <c r="F211" s="10"/>
      <c r="G211" s="10"/>
      <c r="R211" s="38"/>
    </row>
    <row r="212" spans="1:18" s="11" customFormat="1" ht="12.75">
      <c r="A212" s="27"/>
      <c r="B212" s="27"/>
      <c r="E212" s="10"/>
      <c r="F212" s="10"/>
      <c r="G212" s="10"/>
      <c r="R212" s="38"/>
    </row>
    <row r="213" spans="1:18" s="11" customFormat="1" ht="12.75">
      <c r="A213" s="27"/>
      <c r="B213" s="27"/>
      <c r="E213" s="10"/>
      <c r="F213" s="10"/>
      <c r="G213" s="10"/>
      <c r="R213" s="38"/>
    </row>
    <row r="214" spans="1:18" s="11" customFormat="1" ht="12.75">
      <c r="A214" s="27"/>
      <c r="B214" s="27"/>
      <c r="E214" s="10"/>
      <c r="F214" s="10"/>
      <c r="G214" s="10"/>
      <c r="R214" s="38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  <row r="273" spans="5:7" ht="12.75">
      <c r="E273" s="3"/>
      <c r="F273" s="3"/>
      <c r="G273" s="3"/>
    </row>
    <row r="274" spans="5:7" ht="12.75">
      <c r="E274" s="3"/>
      <c r="F274" s="3"/>
      <c r="G274" s="3"/>
    </row>
    <row r="275" spans="5:7" ht="12.75">
      <c r="E275" s="3"/>
      <c r="F275" s="3"/>
      <c r="G275" s="3"/>
    </row>
    <row r="276" spans="5:7" ht="12.75">
      <c r="E276" s="3"/>
      <c r="F276" s="3"/>
      <c r="G276" s="3"/>
    </row>
    <row r="277" spans="5:7" ht="12.75">
      <c r="E277" s="3"/>
      <c r="F277" s="3"/>
      <c r="G277" s="3"/>
    </row>
    <row r="278" spans="5:7" ht="12.75">
      <c r="E278" s="3"/>
      <c r="F278" s="3"/>
      <c r="G278" s="3"/>
    </row>
    <row r="279" spans="5:7" ht="12.75">
      <c r="E279" s="3"/>
      <c r="F279" s="3"/>
      <c r="G279" s="3"/>
    </row>
    <row r="280" spans="5:7" ht="12.75">
      <c r="E280" s="3"/>
      <c r="F280" s="3"/>
      <c r="G280" s="3"/>
    </row>
    <row r="281" spans="5:7" ht="12.75">
      <c r="E281" s="3"/>
      <c r="F281" s="3"/>
      <c r="G281" s="3"/>
    </row>
    <row r="282" spans="5:7" ht="12.75">
      <c r="E282" s="3"/>
      <c r="F282" s="3"/>
      <c r="G282" s="3"/>
    </row>
    <row r="283" spans="5:7" ht="12.75">
      <c r="E283" s="3"/>
      <c r="F283" s="3"/>
      <c r="G283" s="3"/>
    </row>
    <row r="284" spans="5:7" ht="12.75">
      <c r="E284" s="3"/>
      <c r="F284" s="3"/>
      <c r="G284" s="3"/>
    </row>
    <row r="285" spans="5:7" ht="12.75">
      <c r="E285" s="3"/>
      <c r="F285" s="3"/>
      <c r="G285" s="3"/>
    </row>
    <row r="286" spans="5:7" ht="12.75">
      <c r="E286" s="3"/>
      <c r="F286" s="3"/>
      <c r="G286" s="3"/>
    </row>
    <row r="287" spans="5:7" ht="12.75">
      <c r="E287" s="3"/>
      <c r="F287" s="3"/>
      <c r="G287" s="3"/>
    </row>
    <row r="288" spans="5:7" ht="12.75">
      <c r="E288" s="3"/>
      <c r="F288" s="3"/>
      <c r="G288" s="3"/>
    </row>
    <row r="289" spans="5:7" ht="12.75">
      <c r="E289" s="3"/>
      <c r="F289" s="3"/>
      <c r="G289" s="3"/>
    </row>
    <row r="290" spans="5:7" ht="12.75">
      <c r="E290" s="3"/>
      <c r="F290" s="3"/>
      <c r="G290" s="3"/>
    </row>
    <row r="291" spans="5:7" ht="12.75">
      <c r="E291" s="3"/>
      <c r="F291" s="3"/>
      <c r="G291" s="3"/>
    </row>
    <row r="292" spans="5:7" ht="12.75">
      <c r="E292" s="3"/>
      <c r="F292" s="3"/>
      <c r="G292" s="3"/>
    </row>
    <row r="293" spans="5:7" ht="12.75">
      <c r="E293" s="3"/>
      <c r="F293" s="3"/>
      <c r="G293" s="3"/>
    </row>
    <row r="294" spans="5:7" ht="12.75">
      <c r="E294" s="3"/>
      <c r="F294" s="3"/>
      <c r="G294" s="3"/>
    </row>
    <row r="295" spans="5:7" ht="12.75">
      <c r="E295" s="3"/>
      <c r="F295" s="3"/>
      <c r="G295" s="3"/>
    </row>
    <row r="296" spans="5:7" ht="12.75">
      <c r="E296" s="3"/>
      <c r="F296" s="3"/>
      <c r="G296" s="3"/>
    </row>
    <row r="297" spans="5:7" ht="12.75">
      <c r="E297" s="3"/>
      <c r="F297" s="3"/>
      <c r="G297" s="3"/>
    </row>
    <row r="298" spans="5:7" ht="12.75">
      <c r="E298" s="3"/>
      <c r="F298" s="3"/>
      <c r="G298" s="3"/>
    </row>
    <row r="299" spans="5:7" ht="12.75">
      <c r="E299" s="3"/>
      <c r="F299" s="3"/>
      <c r="G299" s="3"/>
    </row>
    <row r="300" spans="5:7" ht="12.75">
      <c r="E300" s="3"/>
      <c r="F300" s="3"/>
      <c r="G300" s="3"/>
    </row>
    <row r="301" spans="5:7" ht="12.75">
      <c r="E301" s="3"/>
      <c r="F301" s="3"/>
      <c r="G301" s="3"/>
    </row>
    <row r="302" spans="5:7" ht="12.75">
      <c r="E302" s="3"/>
      <c r="F302" s="3"/>
      <c r="G302" s="3"/>
    </row>
    <row r="303" spans="5:7" ht="12.75">
      <c r="E303" s="3"/>
      <c r="F303" s="3"/>
      <c r="G303" s="3"/>
    </row>
    <row r="304" spans="5:7" ht="12.75">
      <c r="E304" s="3"/>
      <c r="F304" s="3"/>
      <c r="G304" s="3"/>
    </row>
    <row r="305" spans="5:7" ht="12.75">
      <c r="E305" s="3"/>
      <c r="F305" s="3"/>
      <c r="G305" s="3"/>
    </row>
    <row r="306" spans="5:7" ht="12.75">
      <c r="E306" s="3"/>
      <c r="F306" s="3"/>
      <c r="G306" s="3"/>
    </row>
    <row r="307" spans="5:7" ht="12.75">
      <c r="E307" s="3"/>
      <c r="F307" s="3"/>
      <c r="G307" s="3"/>
    </row>
    <row r="308" spans="5:7" ht="12.75">
      <c r="E308" s="3"/>
      <c r="F308" s="3"/>
      <c r="G308" s="3"/>
    </row>
    <row r="309" spans="5:7" ht="12.75">
      <c r="E309" s="3"/>
      <c r="F309" s="3"/>
      <c r="G309" s="3"/>
    </row>
    <row r="310" spans="5:7" ht="12.75">
      <c r="E310" s="3"/>
      <c r="F310" s="3"/>
      <c r="G310" s="3"/>
    </row>
    <row r="311" spans="5:7" ht="12.75">
      <c r="E311" s="3"/>
      <c r="F311" s="3"/>
      <c r="G311" s="3"/>
    </row>
    <row r="312" spans="5:7" ht="12.75">
      <c r="E312" s="3"/>
      <c r="F312" s="3"/>
      <c r="G312" s="3"/>
    </row>
    <row r="313" spans="5:7" ht="12.75">
      <c r="E313" s="3"/>
      <c r="F313" s="3"/>
      <c r="G313" s="3"/>
    </row>
    <row r="314" spans="5:7" ht="12.75">
      <c r="E314" s="3"/>
      <c r="F314" s="3"/>
      <c r="G314" s="3"/>
    </row>
    <row r="315" spans="5:7" ht="12.75">
      <c r="E315" s="3"/>
      <c r="F315" s="3"/>
      <c r="G315" s="3"/>
    </row>
    <row r="316" spans="5:7" ht="12.75">
      <c r="E316" s="3"/>
      <c r="F316" s="3"/>
      <c r="G316" s="3"/>
    </row>
    <row r="317" spans="5:7" ht="12.75">
      <c r="E317" s="3"/>
      <c r="F317" s="3"/>
      <c r="G317" s="3"/>
    </row>
    <row r="318" spans="5:7" ht="12.75">
      <c r="E318" s="3"/>
      <c r="F318" s="3"/>
      <c r="G318" s="3"/>
    </row>
    <row r="319" spans="5:7" ht="12.75">
      <c r="E319" s="3"/>
      <c r="F319" s="3"/>
      <c r="G319" s="3"/>
    </row>
    <row r="320" spans="5:7" ht="12.75">
      <c r="E320" s="3"/>
      <c r="F320" s="3"/>
      <c r="G320" s="3"/>
    </row>
    <row r="321" spans="5:7" ht="12.75">
      <c r="E321" s="3"/>
      <c r="F321" s="3"/>
      <c r="G321" s="3"/>
    </row>
    <row r="322" spans="5:7" ht="12.75">
      <c r="E322" s="3"/>
      <c r="F322" s="3"/>
      <c r="G322" s="3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  <row r="550" spans="5:7" ht="12.75">
      <c r="E550" s="3"/>
      <c r="F550" s="3"/>
      <c r="G550" s="3"/>
    </row>
    <row r="551" spans="5:7" ht="12.75">
      <c r="E551" s="3"/>
      <c r="F551" s="3"/>
      <c r="G551" s="3"/>
    </row>
    <row r="552" spans="5:7" ht="12.75">
      <c r="E552" s="3"/>
      <c r="F552" s="3"/>
      <c r="G552" s="3"/>
    </row>
    <row r="553" spans="5:7" ht="12.75">
      <c r="E553" s="3"/>
      <c r="F553" s="3"/>
      <c r="G553" s="3"/>
    </row>
    <row r="554" spans="5:7" ht="12.75">
      <c r="E554" s="3"/>
      <c r="F554" s="3"/>
      <c r="G554" s="3"/>
    </row>
    <row r="555" spans="5:7" ht="12.75">
      <c r="E555" s="3"/>
      <c r="F555" s="3"/>
      <c r="G555" s="3"/>
    </row>
    <row r="556" spans="5:7" ht="12.75">
      <c r="E556" s="3"/>
      <c r="F556" s="3"/>
      <c r="G556" s="3"/>
    </row>
    <row r="557" spans="5:7" ht="12.75">
      <c r="E557" s="3"/>
      <c r="F557" s="3"/>
      <c r="G557" s="3"/>
    </row>
    <row r="558" spans="5:7" ht="12.75">
      <c r="E558" s="3"/>
      <c r="F558" s="3"/>
      <c r="G558" s="3"/>
    </row>
    <row r="559" spans="5:7" ht="12.75">
      <c r="E559" s="3"/>
      <c r="F559" s="3"/>
      <c r="G559" s="3"/>
    </row>
    <row r="560" spans="5:7" ht="12.75">
      <c r="E560" s="3"/>
      <c r="F560" s="3"/>
      <c r="G560" s="3"/>
    </row>
    <row r="561" spans="5:7" ht="12.75">
      <c r="E561" s="3"/>
      <c r="F561" s="3"/>
      <c r="G561" s="3"/>
    </row>
    <row r="562" spans="5:7" ht="12.75">
      <c r="E562" s="3"/>
      <c r="F562" s="3"/>
      <c r="G562" s="3"/>
    </row>
    <row r="563" spans="5:7" ht="12.75">
      <c r="E563" s="3"/>
      <c r="F563" s="3"/>
      <c r="G563" s="3"/>
    </row>
    <row r="564" spans="5:7" ht="12.75">
      <c r="E564" s="3"/>
      <c r="F564" s="3"/>
      <c r="G564" s="3"/>
    </row>
    <row r="565" spans="5:7" ht="12.75">
      <c r="E565" s="3"/>
      <c r="F565" s="3"/>
      <c r="G565" s="3"/>
    </row>
    <row r="566" spans="5:7" ht="12.75">
      <c r="E566" s="3"/>
      <c r="F566" s="3"/>
      <c r="G566" s="3"/>
    </row>
    <row r="567" spans="5:7" ht="12.75">
      <c r="E567" s="3"/>
      <c r="F567" s="3"/>
      <c r="G567" s="3"/>
    </row>
    <row r="568" spans="5:7" ht="12.75">
      <c r="E568" s="3"/>
      <c r="F568" s="3"/>
      <c r="G568" s="3"/>
    </row>
    <row r="569" spans="5:7" ht="12.75">
      <c r="E569" s="3"/>
      <c r="F569" s="3"/>
      <c r="G569" s="3"/>
    </row>
  </sheetData>
  <sheetProtection/>
  <mergeCells count="9">
    <mergeCell ref="C45:D45"/>
    <mergeCell ref="C43:D43"/>
    <mergeCell ref="C55:D55"/>
    <mergeCell ref="A1:R2"/>
    <mergeCell ref="A3:R3"/>
    <mergeCell ref="A4:W4"/>
    <mergeCell ref="C41:V41"/>
    <mergeCell ref="A5:R5"/>
    <mergeCell ref="F40:G40"/>
  </mergeCells>
  <printOptions/>
  <pageMargins left="0.2" right="0.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75" zoomScaleNormal="75" zoomScaleSheetLayoutView="75" zoomScalePageLayoutView="0" workbookViewId="0" topLeftCell="A13">
      <selection activeCell="O18" sqref="O18"/>
    </sheetView>
  </sheetViews>
  <sheetFormatPr defaultColWidth="9.00390625" defaultRowHeight="12.75"/>
  <cols>
    <col min="1" max="2" width="3.375" style="0" customWidth="1"/>
    <col min="3" max="3" width="9.00390625" style="0" customWidth="1"/>
    <col min="4" max="4" width="15.25390625" style="0" customWidth="1"/>
    <col min="5" max="5" width="14.75390625" style="0" customWidth="1"/>
    <col min="6" max="6" width="21.75390625" style="0" customWidth="1"/>
    <col min="7" max="7" width="5.125" style="0" customWidth="1"/>
    <col min="8" max="8" width="0" style="0" hidden="1" customWidth="1"/>
    <col min="9" max="9" width="6.00390625" style="0" customWidth="1"/>
    <col min="10" max="10" width="7.125" style="0" customWidth="1"/>
    <col min="11" max="11" width="6.25390625" style="0" customWidth="1"/>
    <col min="12" max="12" width="6.625" style="0" customWidth="1"/>
    <col min="13" max="13" width="8.00390625" style="0" customWidth="1"/>
    <col min="14" max="14" width="8.375" style="0" customWidth="1"/>
    <col min="15" max="15" width="7.00390625" style="0" customWidth="1"/>
    <col min="16" max="16" width="6.00390625" style="0" customWidth="1"/>
    <col min="17" max="17" width="6.375" style="0" customWidth="1"/>
    <col min="18" max="18" width="3.875" style="35" customWidth="1"/>
  </cols>
  <sheetData>
    <row r="1" spans="1:18" ht="12.75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8.75">
      <c r="A3" s="156" t="s">
        <v>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23" ht="15.7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</row>
    <row r="5" spans="1:18" ht="15.75">
      <c r="A5" s="1"/>
      <c r="B5" s="1"/>
      <c r="C5" s="1"/>
      <c r="D5" s="1"/>
      <c r="E5" s="2"/>
      <c r="F5" s="1"/>
      <c r="R5" s="41"/>
    </row>
    <row r="6" spans="1:18" ht="94.5">
      <c r="A6" s="92" t="s">
        <v>2</v>
      </c>
      <c r="B6" s="127"/>
      <c r="C6" s="94" t="s">
        <v>6</v>
      </c>
      <c r="D6" s="93" t="s">
        <v>11</v>
      </c>
      <c r="E6" s="13" t="s">
        <v>4</v>
      </c>
      <c r="F6" s="14" t="s">
        <v>48</v>
      </c>
      <c r="G6" s="51" t="s">
        <v>5</v>
      </c>
      <c r="H6" s="16" t="s">
        <v>7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50" t="s">
        <v>46</v>
      </c>
      <c r="O6" s="53" t="s">
        <v>44</v>
      </c>
      <c r="P6" s="49" t="s">
        <v>45</v>
      </c>
      <c r="Q6" s="49" t="s">
        <v>47</v>
      </c>
      <c r="R6" s="55" t="s">
        <v>8</v>
      </c>
    </row>
    <row r="7" spans="1:18" ht="93" customHeight="1">
      <c r="A7" s="121">
        <v>1</v>
      </c>
      <c r="B7" s="128">
        <v>10</v>
      </c>
      <c r="C7" s="123" t="s">
        <v>271</v>
      </c>
      <c r="D7" s="85" t="s">
        <v>117</v>
      </c>
      <c r="E7" s="82" t="s">
        <v>27</v>
      </c>
      <c r="F7" s="89" t="s">
        <v>155</v>
      </c>
      <c r="G7" s="142">
        <v>10</v>
      </c>
      <c r="H7" s="143"/>
      <c r="I7" s="23">
        <v>1</v>
      </c>
      <c r="J7" s="23">
        <v>14.5</v>
      </c>
      <c r="K7" s="23">
        <v>4</v>
      </c>
      <c r="L7" s="23">
        <v>1.5</v>
      </c>
      <c r="M7" s="23">
        <v>11</v>
      </c>
      <c r="N7" s="18">
        <v>22.5</v>
      </c>
      <c r="O7" s="25">
        <f>SUM(I7:N7)</f>
        <v>54.5</v>
      </c>
      <c r="P7" s="25">
        <v>1.5</v>
      </c>
      <c r="Q7" s="25">
        <f>SUM(O7:P7)</f>
        <v>56</v>
      </c>
      <c r="R7" s="60" t="s">
        <v>376</v>
      </c>
    </row>
    <row r="8" spans="1:18" ht="62.25" customHeight="1">
      <c r="A8" s="122">
        <v>2</v>
      </c>
      <c r="B8" s="128">
        <v>10</v>
      </c>
      <c r="C8" s="124" t="s">
        <v>283</v>
      </c>
      <c r="D8" s="86" t="s">
        <v>28</v>
      </c>
      <c r="E8" s="86" t="s">
        <v>18</v>
      </c>
      <c r="F8" s="91" t="s">
        <v>97</v>
      </c>
      <c r="G8" s="4">
        <v>10</v>
      </c>
      <c r="H8" s="8"/>
      <c r="I8" s="24">
        <v>2</v>
      </c>
      <c r="J8" s="24">
        <v>7.5</v>
      </c>
      <c r="K8" s="24">
        <v>13</v>
      </c>
      <c r="L8" s="24">
        <v>2</v>
      </c>
      <c r="M8" s="24">
        <v>1</v>
      </c>
      <c r="N8" s="19">
        <v>29</v>
      </c>
      <c r="O8" s="25">
        <f>SUM(I8:N8)</f>
        <v>54.5</v>
      </c>
      <c r="P8" s="25"/>
      <c r="Q8" s="25">
        <f>SUM(O8:P8)</f>
        <v>54.5</v>
      </c>
      <c r="R8" s="59" t="s">
        <v>376</v>
      </c>
    </row>
    <row r="9" spans="1:18" ht="76.5" customHeight="1">
      <c r="A9" s="121">
        <v>3</v>
      </c>
      <c r="B9" s="130">
        <v>10</v>
      </c>
      <c r="C9" s="124" t="s">
        <v>294</v>
      </c>
      <c r="D9" s="86" t="s">
        <v>130</v>
      </c>
      <c r="E9" s="86" t="s">
        <v>18</v>
      </c>
      <c r="F9" s="91" t="s">
        <v>97</v>
      </c>
      <c r="G9" s="4">
        <v>10</v>
      </c>
      <c r="H9" s="7"/>
      <c r="I9" s="24">
        <v>1</v>
      </c>
      <c r="J9" s="24">
        <v>9.5</v>
      </c>
      <c r="K9" s="24">
        <v>12</v>
      </c>
      <c r="L9" s="24">
        <v>2</v>
      </c>
      <c r="M9" s="24">
        <v>0</v>
      </c>
      <c r="N9" s="19">
        <v>29.5</v>
      </c>
      <c r="O9" s="25">
        <f>SUM(I9:N9)</f>
        <v>54</v>
      </c>
      <c r="P9" s="25"/>
      <c r="Q9" s="25">
        <f>SUM(O9:P9)</f>
        <v>54</v>
      </c>
      <c r="R9" s="146" t="s">
        <v>376</v>
      </c>
    </row>
    <row r="10" spans="1:18" ht="62.25" customHeight="1">
      <c r="A10" s="122">
        <v>4</v>
      </c>
      <c r="B10" s="128">
        <v>10</v>
      </c>
      <c r="C10" s="124" t="s">
        <v>301</v>
      </c>
      <c r="D10" s="88" t="s">
        <v>32</v>
      </c>
      <c r="E10" s="82" t="s">
        <v>84</v>
      </c>
      <c r="F10" s="100" t="s">
        <v>102</v>
      </c>
      <c r="G10" s="15">
        <v>10</v>
      </c>
      <c r="H10" s="141"/>
      <c r="I10" s="24">
        <v>1</v>
      </c>
      <c r="J10" s="24">
        <v>7.5</v>
      </c>
      <c r="K10" s="24">
        <v>17</v>
      </c>
      <c r="L10" s="24">
        <v>0</v>
      </c>
      <c r="M10" s="24">
        <v>0</v>
      </c>
      <c r="N10" s="24">
        <v>26.5</v>
      </c>
      <c r="O10" s="25">
        <f>SUM(I10:N10)</f>
        <v>52</v>
      </c>
      <c r="P10" s="25"/>
      <c r="Q10" s="25">
        <f>SUM(O10:P10)</f>
        <v>52</v>
      </c>
      <c r="R10" s="146" t="s">
        <v>376</v>
      </c>
    </row>
    <row r="11" spans="1:18" ht="78" customHeight="1">
      <c r="A11" s="121">
        <v>5</v>
      </c>
      <c r="B11" s="129">
        <v>10</v>
      </c>
      <c r="C11" s="124" t="s">
        <v>307</v>
      </c>
      <c r="D11" s="86" t="s">
        <v>128</v>
      </c>
      <c r="E11" s="86" t="s">
        <v>18</v>
      </c>
      <c r="F11" s="91" t="s">
        <v>163</v>
      </c>
      <c r="G11" s="4">
        <v>10</v>
      </c>
      <c r="H11" s="7"/>
      <c r="I11" s="24">
        <v>2</v>
      </c>
      <c r="J11" s="24">
        <v>10.5</v>
      </c>
      <c r="K11" s="24">
        <v>15</v>
      </c>
      <c r="L11" s="24">
        <v>1</v>
      </c>
      <c r="M11" s="4">
        <v>4</v>
      </c>
      <c r="N11" s="19">
        <v>19</v>
      </c>
      <c r="O11" s="25">
        <f>SUM(I11:N11)</f>
        <v>51.5</v>
      </c>
      <c r="P11" s="25"/>
      <c r="Q11" s="25">
        <f>SUM(O11:P11)</f>
        <v>51.5</v>
      </c>
      <c r="R11" s="146" t="s">
        <v>376</v>
      </c>
    </row>
    <row r="12" spans="1:18" ht="78.75" customHeight="1">
      <c r="A12" s="122">
        <v>6</v>
      </c>
      <c r="B12" s="128">
        <v>10</v>
      </c>
      <c r="C12" s="125" t="s">
        <v>310</v>
      </c>
      <c r="D12" s="83" t="s">
        <v>25</v>
      </c>
      <c r="E12" s="82" t="s">
        <v>13</v>
      </c>
      <c r="F12" s="99" t="s">
        <v>153</v>
      </c>
      <c r="G12" s="4">
        <v>10</v>
      </c>
      <c r="H12" s="7"/>
      <c r="I12" s="24">
        <v>1</v>
      </c>
      <c r="J12" s="24">
        <v>9.5</v>
      </c>
      <c r="K12" s="24">
        <v>9</v>
      </c>
      <c r="L12" s="24">
        <v>1</v>
      </c>
      <c r="M12" s="24">
        <v>6</v>
      </c>
      <c r="N12" s="19">
        <v>25</v>
      </c>
      <c r="O12" s="25">
        <f>SUM(I12:N12)</f>
        <v>51.5</v>
      </c>
      <c r="P12" s="25"/>
      <c r="Q12" s="25">
        <f>SUM(O12:P12)</f>
        <v>51.5</v>
      </c>
      <c r="R12" s="146" t="s">
        <v>376</v>
      </c>
    </row>
    <row r="13" spans="1:18" ht="66" customHeight="1">
      <c r="A13" s="121">
        <v>7</v>
      </c>
      <c r="B13" s="129">
        <v>10</v>
      </c>
      <c r="C13" s="126" t="s">
        <v>329</v>
      </c>
      <c r="D13" s="102" t="s">
        <v>330</v>
      </c>
      <c r="E13" s="105" t="s">
        <v>18</v>
      </c>
      <c r="F13" s="104" t="s">
        <v>331</v>
      </c>
      <c r="G13" s="4">
        <v>10</v>
      </c>
      <c r="H13" s="7"/>
      <c r="I13" s="24">
        <v>1.5</v>
      </c>
      <c r="J13" s="24">
        <v>11</v>
      </c>
      <c r="K13" s="24">
        <v>8</v>
      </c>
      <c r="L13" s="24">
        <v>1</v>
      </c>
      <c r="M13" s="24">
        <v>0</v>
      </c>
      <c r="N13" s="19">
        <v>27.5</v>
      </c>
      <c r="O13" s="25">
        <f>SUM(I13:N13)</f>
        <v>49</v>
      </c>
      <c r="P13" s="25"/>
      <c r="Q13" s="25">
        <f>SUM(O13:P13)</f>
        <v>49</v>
      </c>
      <c r="R13" s="42"/>
    </row>
    <row r="14" spans="1:18" ht="90">
      <c r="A14" s="122">
        <v>8</v>
      </c>
      <c r="B14" s="128">
        <v>10</v>
      </c>
      <c r="C14" s="124" t="s">
        <v>266</v>
      </c>
      <c r="D14" s="87" t="s">
        <v>145</v>
      </c>
      <c r="E14" s="86" t="s">
        <v>252</v>
      </c>
      <c r="F14" s="101" t="s">
        <v>178</v>
      </c>
      <c r="G14" s="15">
        <v>10</v>
      </c>
      <c r="H14" s="6"/>
      <c r="I14" s="33">
        <v>11</v>
      </c>
      <c r="J14" s="33">
        <v>6</v>
      </c>
      <c r="K14" s="33">
        <v>7.5</v>
      </c>
      <c r="L14" s="33">
        <v>0</v>
      </c>
      <c r="M14" s="33">
        <v>1</v>
      </c>
      <c r="N14" s="19">
        <v>23</v>
      </c>
      <c r="O14" s="25">
        <f>SUM(I14:N14)</f>
        <v>48.5</v>
      </c>
      <c r="P14" s="25"/>
      <c r="Q14" s="25">
        <f>SUM(O14:P14)</f>
        <v>48.5</v>
      </c>
      <c r="R14" s="42"/>
    </row>
    <row r="15" spans="1:18" ht="75">
      <c r="A15" s="121">
        <v>9</v>
      </c>
      <c r="B15" s="129">
        <v>10</v>
      </c>
      <c r="C15" s="125" t="s">
        <v>324</v>
      </c>
      <c r="D15" s="86" t="s">
        <v>29</v>
      </c>
      <c r="E15" s="90" t="s">
        <v>18</v>
      </c>
      <c r="F15" s="99" t="s">
        <v>167</v>
      </c>
      <c r="G15" s="4">
        <v>10</v>
      </c>
      <c r="H15" s="7"/>
      <c r="I15" s="24">
        <v>0</v>
      </c>
      <c r="J15" s="24">
        <v>9.5</v>
      </c>
      <c r="K15" s="24">
        <v>15</v>
      </c>
      <c r="L15" s="24">
        <v>2</v>
      </c>
      <c r="M15" s="24">
        <v>0</v>
      </c>
      <c r="N15" s="19">
        <v>20.5</v>
      </c>
      <c r="O15" s="25">
        <f>SUM(I15:N15)</f>
        <v>47</v>
      </c>
      <c r="P15" s="25"/>
      <c r="Q15" s="25">
        <f>SUM(O15:P15)</f>
        <v>47</v>
      </c>
      <c r="R15" s="42"/>
    </row>
    <row r="16" spans="1:18" ht="90">
      <c r="A16" s="122">
        <v>10</v>
      </c>
      <c r="B16" s="128">
        <v>10</v>
      </c>
      <c r="C16" s="124" t="s">
        <v>328</v>
      </c>
      <c r="D16" s="86" t="s">
        <v>133</v>
      </c>
      <c r="E16" s="86" t="s">
        <v>19</v>
      </c>
      <c r="F16" s="91" t="s">
        <v>168</v>
      </c>
      <c r="G16" s="4">
        <v>10</v>
      </c>
      <c r="H16" s="7"/>
      <c r="I16" s="24">
        <v>1.5</v>
      </c>
      <c r="J16" s="24">
        <v>7.5</v>
      </c>
      <c r="K16" s="24">
        <v>9</v>
      </c>
      <c r="L16" s="24">
        <v>1.5</v>
      </c>
      <c r="M16" s="24">
        <v>0</v>
      </c>
      <c r="N16" s="19">
        <v>23.5</v>
      </c>
      <c r="O16" s="25">
        <f>SUM(I16:N16)</f>
        <v>43</v>
      </c>
      <c r="P16" s="25"/>
      <c r="Q16" s="25">
        <f>SUM(O16:P16)</f>
        <v>43</v>
      </c>
      <c r="R16" s="42"/>
    </row>
    <row r="17" spans="1:18" ht="90">
      <c r="A17" s="121">
        <v>11</v>
      </c>
      <c r="B17" s="129">
        <v>10</v>
      </c>
      <c r="C17" s="124" t="s">
        <v>292</v>
      </c>
      <c r="D17" s="83" t="s">
        <v>134</v>
      </c>
      <c r="E17" s="86" t="s">
        <v>19</v>
      </c>
      <c r="F17" s="89" t="s">
        <v>95</v>
      </c>
      <c r="G17" s="4">
        <v>10</v>
      </c>
      <c r="H17" s="7"/>
      <c r="I17" s="24">
        <v>0</v>
      </c>
      <c r="J17" s="24">
        <v>11</v>
      </c>
      <c r="K17" s="24">
        <v>12</v>
      </c>
      <c r="L17" s="24">
        <v>0</v>
      </c>
      <c r="M17" s="24">
        <v>0</v>
      </c>
      <c r="N17" s="19">
        <v>13.5</v>
      </c>
      <c r="O17" s="25">
        <f>SUM(I17:N17)</f>
        <v>36.5</v>
      </c>
      <c r="P17" s="25"/>
      <c r="Q17" s="25">
        <f>SUM(O17:P17)</f>
        <v>36.5</v>
      </c>
      <c r="R17" s="36"/>
    </row>
    <row r="18" spans="1:18" ht="75">
      <c r="A18" s="122">
        <v>12</v>
      </c>
      <c r="B18" s="128">
        <v>10</v>
      </c>
      <c r="C18" s="124" t="s">
        <v>249</v>
      </c>
      <c r="D18" s="86" t="s">
        <v>140</v>
      </c>
      <c r="E18" s="86" t="s">
        <v>305</v>
      </c>
      <c r="F18" s="91" t="s">
        <v>172</v>
      </c>
      <c r="G18" s="4">
        <v>10</v>
      </c>
      <c r="H18" s="7"/>
      <c r="I18" s="24">
        <v>0</v>
      </c>
      <c r="J18" s="24">
        <v>8.5</v>
      </c>
      <c r="K18" s="24">
        <v>6.5</v>
      </c>
      <c r="L18" s="24">
        <v>0</v>
      </c>
      <c r="M18" s="24">
        <v>4</v>
      </c>
      <c r="N18" s="19"/>
      <c r="O18" s="25">
        <f>SUM(I18:N18)</f>
        <v>19</v>
      </c>
      <c r="P18" s="25"/>
      <c r="Q18" s="25">
        <f>SUM(O18:P18)</f>
        <v>19</v>
      </c>
      <c r="R18" s="42"/>
    </row>
    <row r="19" spans="1:18" ht="90">
      <c r="A19" s="121">
        <v>13</v>
      </c>
      <c r="B19" s="129">
        <v>10</v>
      </c>
      <c r="C19" s="124" t="s">
        <v>287</v>
      </c>
      <c r="D19" s="85" t="s">
        <v>26</v>
      </c>
      <c r="E19" s="82" t="s">
        <v>27</v>
      </c>
      <c r="F19" s="89" t="s">
        <v>91</v>
      </c>
      <c r="G19" s="4">
        <v>10</v>
      </c>
      <c r="H19" s="7"/>
      <c r="I19" s="24">
        <v>3.5</v>
      </c>
      <c r="J19" s="24">
        <v>5</v>
      </c>
      <c r="K19" s="24">
        <v>9.5</v>
      </c>
      <c r="L19" s="24">
        <v>1</v>
      </c>
      <c r="M19" s="24">
        <v>0</v>
      </c>
      <c r="N19" s="19"/>
      <c r="O19" s="25">
        <f>SUM(I19:N19)</f>
        <v>19</v>
      </c>
      <c r="P19" s="25"/>
      <c r="Q19" s="25">
        <f>SUM(O19:P19)</f>
        <v>19</v>
      </c>
      <c r="R19" s="52"/>
    </row>
    <row r="20" spans="1:18" ht="90">
      <c r="A20" s="122">
        <v>14</v>
      </c>
      <c r="B20" s="128">
        <v>10</v>
      </c>
      <c r="C20" s="124" t="s">
        <v>306</v>
      </c>
      <c r="D20" s="86" t="s">
        <v>31</v>
      </c>
      <c r="E20" s="86" t="s">
        <v>19</v>
      </c>
      <c r="F20" s="91" t="s">
        <v>168</v>
      </c>
      <c r="G20" s="4">
        <v>10</v>
      </c>
      <c r="H20" s="7"/>
      <c r="I20" s="24">
        <v>1</v>
      </c>
      <c r="J20" s="24">
        <v>9.5</v>
      </c>
      <c r="K20" s="24">
        <v>8.5</v>
      </c>
      <c r="L20" s="24">
        <v>0</v>
      </c>
      <c r="M20" s="24">
        <v>0</v>
      </c>
      <c r="N20" s="19"/>
      <c r="O20" s="25">
        <f>SUM(I20:N20)</f>
        <v>19</v>
      </c>
      <c r="P20" s="25"/>
      <c r="Q20" s="25">
        <f>SUM(O20:P20)</f>
        <v>19</v>
      </c>
      <c r="R20" s="42"/>
    </row>
    <row r="21" spans="1:18" ht="75">
      <c r="A21" s="121">
        <v>15</v>
      </c>
      <c r="B21" s="129">
        <v>10</v>
      </c>
      <c r="C21" s="124" t="s">
        <v>277</v>
      </c>
      <c r="D21" s="85" t="s">
        <v>34</v>
      </c>
      <c r="E21" s="86" t="s">
        <v>252</v>
      </c>
      <c r="F21" s="101" t="s">
        <v>177</v>
      </c>
      <c r="G21" s="4">
        <v>10</v>
      </c>
      <c r="H21" s="7"/>
      <c r="I21" s="24">
        <v>4</v>
      </c>
      <c r="J21" s="24">
        <v>5</v>
      </c>
      <c r="K21" s="24">
        <v>9</v>
      </c>
      <c r="L21" s="24">
        <v>0</v>
      </c>
      <c r="M21" s="24">
        <v>0</v>
      </c>
      <c r="N21" s="56"/>
      <c r="O21" s="25">
        <f>SUM(I21:N21)</f>
        <v>18</v>
      </c>
      <c r="P21" s="25"/>
      <c r="Q21" s="25">
        <f>SUM(O21:P21)</f>
        <v>18</v>
      </c>
      <c r="R21" s="42"/>
    </row>
    <row r="22" spans="1:18" ht="75">
      <c r="A22" s="122">
        <v>16</v>
      </c>
      <c r="B22" s="128">
        <v>10</v>
      </c>
      <c r="C22" s="124" t="s">
        <v>316</v>
      </c>
      <c r="D22" s="86" t="s">
        <v>129</v>
      </c>
      <c r="E22" s="86" t="s">
        <v>18</v>
      </c>
      <c r="F22" s="91" t="s">
        <v>164</v>
      </c>
      <c r="G22" s="15">
        <v>10</v>
      </c>
      <c r="H22" s="141"/>
      <c r="I22" s="24">
        <v>1</v>
      </c>
      <c r="J22" s="24">
        <v>5.5</v>
      </c>
      <c r="K22" s="24">
        <v>10</v>
      </c>
      <c r="L22" s="24">
        <v>1.5</v>
      </c>
      <c r="M22" s="24">
        <v>0</v>
      </c>
      <c r="N22" s="24"/>
      <c r="O22" s="25">
        <f>SUM(I22:N22)</f>
        <v>18</v>
      </c>
      <c r="P22" s="25"/>
      <c r="Q22" s="25">
        <f>SUM(O22:P22)</f>
        <v>18</v>
      </c>
      <c r="R22" s="42"/>
    </row>
    <row r="23" spans="1:18" ht="75">
      <c r="A23" s="121">
        <v>17</v>
      </c>
      <c r="B23" s="129">
        <v>10</v>
      </c>
      <c r="C23" s="125" t="s">
        <v>259</v>
      </c>
      <c r="D23" s="86" t="s">
        <v>113</v>
      </c>
      <c r="E23" s="82" t="s">
        <v>12</v>
      </c>
      <c r="F23" s="91" t="s">
        <v>151</v>
      </c>
      <c r="G23" s="4">
        <v>10</v>
      </c>
      <c r="H23" s="7"/>
      <c r="I23" s="24">
        <v>1</v>
      </c>
      <c r="J23" s="24">
        <v>5.5</v>
      </c>
      <c r="K23" s="24">
        <v>9</v>
      </c>
      <c r="L23" s="24">
        <v>2</v>
      </c>
      <c r="M23" s="24">
        <v>0</v>
      </c>
      <c r="N23" s="19"/>
      <c r="O23" s="25">
        <f>SUM(I23:N23)</f>
        <v>17.5</v>
      </c>
      <c r="P23" s="25"/>
      <c r="Q23" s="25">
        <f>SUM(O23:P23)</f>
        <v>17.5</v>
      </c>
      <c r="R23" s="42"/>
    </row>
    <row r="24" spans="1:18" ht="75">
      <c r="A24" s="122">
        <v>18</v>
      </c>
      <c r="B24" s="128">
        <v>10</v>
      </c>
      <c r="C24" s="124" t="s">
        <v>322</v>
      </c>
      <c r="D24" s="83" t="s">
        <v>33</v>
      </c>
      <c r="E24" s="82" t="s">
        <v>13</v>
      </c>
      <c r="F24" s="99" t="s">
        <v>87</v>
      </c>
      <c r="G24" s="4">
        <v>10</v>
      </c>
      <c r="H24" s="7"/>
      <c r="I24" s="24">
        <v>1.5</v>
      </c>
      <c r="J24" s="24">
        <v>8</v>
      </c>
      <c r="K24" s="24">
        <v>7</v>
      </c>
      <c r="L24" s="24">
        <v>1</v>
      </c>
      <c r="M24" s="24">
        <v>0</v>
      </c>
      <c r="N24" s="19"/>
      <c r="O24" s="25">
        <f>SUM(I24:N24)</f>
        <v>17.5</v>
      </c>
      <c r="P24" s="25"/>
      <c r="Q24" s="25">
        <f>SUM(O24:P24)</f>
        <v>17.5</v>
      </c>
      <c r="R24" s="42"/>
    </row>
    <row r="25" spans="1:18" ht="75">
      <c r="A25" s="121">
        <v>19</v>
      </c>
      <c r="B25" s="129">
        <v>10</v>
      </c>
      <c r="C25" s="124" t="s">
        <v>311</v>
      </c>
      <c r="D25" s="86" t="s">
        <v>139</v>
      </c>
      <c r="E25" s="86" t="s">
        <v>305</v>
      </c>
      <c r="F25" s="91" t="s">
        <v>171</v>
      </c>
      <c r="G25" s="4">
        <v>10</v>
      </c>
      <c r="H25" s="7"/>
      <c r="I25" s="24">
        <v>0</v>
      </c>
      <c r="J25" s="24">
        <v>6</v>
      </c>
      <c r="K25" s="24">
        <v>11</v>
      </c>
      <c r="L25" s="24">
        <v>0</v>
      </c>
      <c r="M25" s="24">
        <v>0</v>
      </c>
      <c r="N25" s="19"/>
      <c r="O25" s="25">
        <f>SUM(I25:N25)</f>
        <v>17</v>
      </c>
      <c r="P25" s="25"/>
      <c r="Q25" s="25">
        <f>SUM(O25:P25)</f>
        <v>17</v>
      </c>
      <c r="R25" s="42"/>
    </row>
    <row r="26" spans="1:18" ht="75">
      <c r="A26" s="122">
        <v>20</v>
      </c>
      <c r="B26" s="128">
        <v>10</v>
      </c>
      <c r="C26" s="124" t="s">
        <v>260</v>
      </c>
      <c r="D26" s="86" t="s">
        <v>114</v>
      </c>
      <c r="E26" s="82" t="s">
        <v>12</v>
      </c>
      <c r="F26" s="91" t="s">
        <v>152</v>
      </c>
      <c r="G26" s="4">
        <v>10</v>
      </c>
      <c r="H26" s="7"/>
      <c r="I26" s="24">
        <v>0</v>
      </c>
      <c r="J26" s="24">
        <v>6.5</v>
      </c>
      <c r="K26" s="24">
        <v>9</v>
      </c>
      <c r="L26" s="24">
        <v>0.5</v>
      </c>
      <c r="M26" s="24"/>
      <c r="N26" s="19"/>
      <c r="O26" s="25">
        <f>SUM(I26:N26)</f>
        <v>16</v>
      </c>
      <c r="P26" s="25"/>
      <c r="Q26" s="25">
        <f>SUM(O26:P26)</f>
        <v>16</v>
      </c>
      <c r="R26" s="37"/>
    </row>
    <row r="27" spans="1:18" ht="90">
      <c r="A27" s="121">
        <v>21</v>
      </c>
      <c r="B27" s="129">
        <v>10</v>
      </c>
      <c r="C27" s="124" t="s">
        <v>267</v>
      </c>
      <c r="D27" s="86" t="s">
        <v>135</v>
      </c>
      <c r="E27" s="86" t="s">
        <v>19</v>
      </c>
      <c r="F27" s="91" t="s">
        <v>170</v>
      </c>
      <c r="G27" s="4">
        <v>10</v>
      </c>
      <c r="H27" s="17"/>
      <c r="I27" s="24">
        <v>0</v>
      </c>
      <c r="J27" s="24">
        <v>6.5</v>
      </c>
      <c r="K27" s="24">
        <v>7</v>
      </c>
      <c r="L27" s="24">
        <v>0</v>
      </c>
      <c r="M27" s="24">
        <v>0</v>
      </c>
      <c r="N27" s="19"/>
      <c r="O27" s="25">
        <f>SUM(I27:N27)</f>
        <v>13.5</v>
      </c>
      <c r="P27" s="25"/>
      <c r="Q27" s="25">
        <f>SUM(O27:P27)</f>
        <v>13.5</v>
      </c>
      <c r="R27" s="42"/>
    </row>
    <row r="28" spans="1:18" ht="120">
      <c r="A28" s="122">
        <v>22</v>
      </c>
      <c r="B28" s="128">
        <v>10</v>
      </c>
      <c r="C28" s="124" t="s">
        <v>272</v>
      </c>
      <c r="D28" s="86" t="s">
        <v>30</v>
      </c>
      <c r="E28" s="86" t="s">
        <v>18</v>
      </c>
      <c r="F28" s="91" t="s">
        <v>165</v>
      </c>
      <c r="G28" s="4">
        <v>10</v>
      </c>
      <c r="H28" s="7"/>
      <c r="I28" s="24">
        <v>0</v>
      </c>
      <c r="J28" s="24">
        <v>6</v>
      </c>
      <c r="K28" s="24">
        <v>7</v>
      </c>
      <c r="L28" s="24">
        <v>0</v>
      </c>
      <c r="M28" s="24">
        <v>0</v>
      </c>
      <c r="N28" s="19"/>
      <c r="O28" s="25">
        <f>SUM(I28:N28)</f>
        <v>13</v>
      </c>
      <c r="P28" s="25"/>
      <c r="Q28" s="25">
        <f>SUM(O28:P28)</f>
        <v>13</v>
      </c>
      <c r="R28" s="36"/>
    </row>
    <row r="29" spans="1:18" ht="90">
      <c r="A29" s="121">
        <v>23</v>
      </c>
      <c r="B29" s="129">
        <v>10</v>
      </c>
      <c r="C29" s="124" t="s">
        <v>295</v>
      </c>
      <c r="D29" s="85" t="s">
        <v>127</v>
      </c>
      <c r="E29" s="82" t="s">
        <v>16</v>
      </c>
      <c r="F29" s="99" t="s">
        <v>162</v>
      </c>
      <c r="G29" s="4">
        <v>10</v>
      </c>
      <c r="H29" s="17"/>
      <c r="I29" s="24">
        <v>0.5</v>
      </c>
      <c r="J29" s="24">
        <v>4</v>
      </c>
      <c r="K29" s="24">
        <v>8</v>
      </c>
      <c r="L29" s="24">
        <v>0</v>
      </c>
      <c r="M29" s="24">
        <v>0</v>
      </c>
      <c r="N29" s="19"/>
      <c r="O29" s="25">
        <f>SUM(I29:N29)</f>
        <v>12.5</v>
      </c>
      <c r="P29" s="25"/>
      <c r="Q29" s="25">
        <f>SUM(O29:P29)</f>
        <v>12.5</v>
      </c>
      <c r="R29" s="42"/>
    </row>
    <row r="30" spans="1:18" ht="90">
      <c r="A30" s="122">
        <v>24</v>
      </c>
      <c r="B30" s="128">
        <v>10</v>
      </c>
      <c r="C30" s="124" t="s">
        <v>291</v>
      </c>
      <c r="D30" s="86" t="s">
        <v>131</v>
      </c>
      <c r="E30" s="86" t="s">
        <v>18</v>
      </c>
      <c r="F30" s="91" t="s">
        <v>166</v>
      </c>
      <c r="G30" s="4">
        <v>10</v>
      </c>
      <c r="H30" s="7"/>
      <c r="I30" s="24">
        <v>0</v>
      </c>
      <c r="J30" s="24">
        <v>5</v>
      </c>
      <c r="K30" s="24">
        <v>7.5</v>
      </c>
      <c r="L30" s="24">
        <v>0</v>
      </c>
      <c r="M30" s="24">
        <v>0</v>
      </c>
      <c r="N30" s="19"/>
      <c r="O30" s="25">
        <f>SUM(I30:N30)</f>
        <v>12.5</v>
      </c>
      <c r="P30" s="25"/>
      <c r="Q30" s="25">
        <f>SUM(O30:P30)</f>
        <v>12.5</v>
      </c>
      <c r="R30" s="42"/>
    </row>
    <row r="31" spans="1:18" ht="105">
      <c r="A31" s="121">
        <v>25</v>
      </c>
      <c r="B31" s="129">
        <v>10</v>
      </c>
      <c r="C31" s="124" t="s">
        <v>315</v>
      </c>
      <c r="D31" s="85" t="s">
        <v>121</v>
      </c>
      <c r="E31" s="86" t="s">
        <v>15</v>
      </c>
      <c r="F31" s="99" t="s">
        <v>158</v>
      </c>
      <c r="G31" s="4">
        <v>10</v>
      </c>
      <c r="H31" s="7"/>
      <c r="I31" s="24">
        <v>1</v>
      </c>
      <c r="J31" s="24">
        <v>3.5</v>
      </c>
      <c r="K31" s="24">
        <v>8</v>
      </c>
      <c r="L31" s="24">
        <v>0</v>
      </c>
      <c r="M31" s="24">
        <v>0</v>
      </c>
      <c r="N31" s="19"/>
      <c r="O31" s="25">
        <f>SUM(I31:N31)</f>
        <v>12.5</v>
      </c>
      <c r="P31" s="25"/>
      <c r="Q31" s="25">
        <f>SUM(O31:P31)</f>
        <v>12.5</v>
      </c>
      <c r="R31" s="42"/>
    </row>
    <row r="32" spans="1:18" ht="105">
      <c r="A32" s="122">
        <v>26</v>
      </c>
      <c r="B32" s="128">
        <v>10</v>
      </c>
      <c r="C32" s="124" t="s">
        <v>289</v>
      </c>
      <c r="D32" s="86" t="s">
        <v>132</v>
      </c>
      <c r="E32" s="86" t="s">
        <v>19</v>
      </c>
      <c r="F32" s="91" t="s">
        <v>169</v>
      </c>
      <c r="G32" s="4">
        <v>10</v>
      </c>
      <c r="H32" s="7"/>
      <c r="I32" s="24">
        <v>0.5</v>
      </c>
      <c r="J32" s="24">
        <v>7</v>
      </c>
      <c r="K32" s="24">
        <v>4</v>
      </c>
      <c r="L32" s="24">
        <v>0</v>
      </c>
      <c r="M32" s="24">
        <v>0</v>
      </c>
      <c r="N32" s="19"/>
      <c r="O32" s="25">
        <f>SUM(I32:N32)</f>
        <v>11.5</v>
      </c>
      <c r="P32" s="25"/>
      <c r="Q32" s="25">
        <f>SUM(O32:P32)</f>
        <v>11.5</v>
      </c>
      <c r="R32" s="36"/>
    </row>
    <row r="33" spans="1:18" ht="90">
      <c r="A33" s="121">
        <v>27</v>
      </c>
      <c r="B33" s="129">
        <v>10</v>
      </c>
      <c r="C33" s="124" t="s">
        <v>251</v>
      </c>
      <c r="D33" s="83" t="s">
        <v>141</v>
      </c>
      <c r="E33" s="86" t="s">
        <v>304</v>
      </c>
      <c r="F33" s="89" t="s">
        <v>173</v>
      </c>
      <c r="G33" s="4">
        <v>10</v>
      </c>
      <c r="H33" s="7"/>
      <c r="I33" s="24">
        <v>1</v>
      </c>
      <c r="J33" s="24">
        <v>4</v>
      </c>
      <c r="K33" s="24">
        <v>6</v>
      </c>
      <c r="L33" s="24">
        <v>0</v>
      </c>
      <c r="M33" s="24">
        <v>0</v>
      </c>
      <c r="N33" s="19"/>
      <c r="O33" s="25">
        <f>SUM(I33:N33)</f>
        <v>11</v>
      </c>
      <c r="P33" s="25"/>
      <c r="Q33" s="25">
        <f>SUM(O33:P33)</f>
        <v>11</v>
      </c>
      <c r="R33" s="42"/>
    </row>
    <row r="34" spans="1:18" ht="45">
      <c r="A34" s="122">
        <v>28</v>
      </c>
      <c r="B34" s="128">
        <v>10</v>
      </c>
      <c r="C34" s="126" t="s">
        <v>332</v>
      </c>
      <c r="D34" s="104" t="s">
        <v>360</v>
      </c>
      <c r="E34" s="106" t="s">
        <v>333</v>
      </c>
      <c r="F34" s="104" t="s">
        <v>334</v>
      </c>
      <c r="G34" s="4">
        <v>10</v>
      </c>
      <c r="H34" s="7"/>
      <c r="I34" s="24">
        <v>1</v>
      </c>
      <c r="J34" s="24">
        <v>4.5</v>
      </c>
      <c r="K34" s="24">
        <v>4</v>
      </c>
      <c r="L34" s="24">
        <v>1</v>
      </c>
      <c r="M34" s="24">
        <v>0</v>
      </c>
      <c r="N34" s="19"/>
      <c r="O34" s="25">
        <f>SUM(I34:N34)</f>
        <v>10.5</v>
      </c>
      <c r="P34" s="25"/>
      <c r="Q34" s="25">
        <f>SUM(O34:P34)</f>
        <v>10.5</v>
      </c>
      <c r="R34" s="42"/>
    </row>
    <row r="35" spans="1:18" ht="90">
      <c r="A35" s="121">
        <v>29</v>
      </c>
      <c r="B35" s="129">
        <v>10</v>
      </c>
      <c r="C35" s="124" t="s">
        <v>265</v>
      </c>
      <c r="D35" s="85" t="s">
        <v>146</v>
      </c>
      <c r="E35" s="82" t="s">
        <v>252</v>
      </c>
      <c r="F35" s="101" t="s">
        <v>179</v>
      </c>
      <c r="G35" s="4">
        <v>10</v>
      </c>
      <c r="H35" s="7"/>
      <c r="I35" s="24">
        <v>1</v>
      </c>
      <c r="J35" s="24">
        <v>2.5</v>
      </c>
      <c r="K35" s="24">
        <v>6</v>
      </c>
      <c r="L35" s="24">
        <v>0</v>
      </c>
      <c r="M35" s="24">
        <v>0</v>
      </c>
      <c r="N35" s="19"/>
      <c r="O35" s="25">
        <f>SUM(I35:N35)</f>
        <v>9.5</v>
      </c>
      <c r="P35" s="25"/>
      <c r="Q35" s="25">
        <f>SUM(O35:P35)</f>
        <v>9.5</v>
      </c>
      <c r="R35" s="37"/>
    </row>
    <row r="36" spans="1:18" ht="90">
      <c r="A36" s="122">
        <v>30</v>
      </c>
      <c r="B36" s="128">
        <v>10</v>
      </c>
      <c r="C36" s="124" t="s">
        <v>290</v>
      </c>
      <c r="D36" s="86" t="s">
        <v>118</v>
      </c>
      <c r="E36" s="82" t="s">
        <v>14</v>
      </c>
      <c r="F36" s="91" t="s">
        <v>156</v>
      </c>
      <c r="G36" s="4">
        <v>10</v>
      </c>
      <c r="H36" s="21"/>
      <c r="I36" s="24">
        <v>0</v>
      </c>
      <c r="J36" s="24">
        <v>4.5</v>
      </c>
      <c r="K36" s="24">
        <v>5</v>
      </c>
      <c r="L36" s="24">
        <v>0</v>
      </c>
      <c r="M36" s="24">
        <v>0</v>
      </c>
      <c r="N36" s="19"/>
      <c r="O36" s="25">
        <f>SUM(I36:N36)</f>
        <v>9.5</v>
      </c>
      <c r="P36" s="25"/>
      <c r="Q36" s="25">
        <f>SUM(O36:P36)</f>
        <v>9.5</v>
      </c>
      <c r="R36" s="42"/>
    </row>
    <row r="37" spans="1:18" ht="90">
      <c r="A37" s="121">
        <v>31</v>
      </c>
      <c r="B37" s="128">
        <v>10</v>
      </c>
      <c r="C37" s="124" t="s">
        <v>313</v>
      </c>
      <c r="D37" s="88" t="s">
        <v>136</v>
      </c>
      <c r="E37" s="82" t="s">
        <v>84</v>
      </c>
      <c r="F37" s="100" t="s">
        <v>314</v>
      </c>
      <c r="G37" s="4">
        <v>10</v>
      </c>
      <c r="H37" s="7"/>
      <c r="I37" s="24">
        <v>3.5</v>
      </c>
      <c r="J37" s="24">
        <v>3.5</v>
      </c>
      <c r="K37" s="24">
        <v>2</v>
      </c>
      <c r="L37" s="24">
        <v>0</v>
      </c>
      <c r="M37" s="24">
        <v>0</v>
      </c>
      <c r="N37" s="19"/>
      <c r="O37" s="25">
        <f>SUM(I37:N37)</f>
        <v>9</v>
      </c>
      <c r="P37" s="25"/>
      <c r="Q37" s="25">
        <f>SUM(O37:P37)</f>
        <v>9</v>
      </c>
      <c r="R37" s="42"/>
    </row>
    <row r="38" spans="1:18" ht="105">
      <c r="A38" s="122">
        <v>32</v>
      </c>
      <c r="B38" s="129">
        <v>10</v>
      </c>
      <c r="C38" s="124" t="s">
        <v>323</v>
      </c>
      <c r="D38" s="85" t="s">
        <v>147</v>
      </c>
      <c r="E38" s="86" t="s">
        <v>320</v>
      </c>
      <c r="F38" s="99" t="s">
        <v>180</v>
      </c>
      <c r="G38" s="4">
        <v>10</v>
      </c>
      <c r="H38" s="7"/>
      <c r="I38" s="24">
        <v>2</v>
      </c>
      <c r="J38" s="24">
        <v>1.5</v>
      </c>
      <c r="K38" s="24">
        <v>5</v>
      </c>
      <c r="L38" s="24">
        <v>0</v>
      </c>
      <c r="M38" s="24">
        <v>0</v>
      </c>
      <c r="N38" s="19"/>
      <c r="O38" s="25">
        <f>SUM(I38:N38)</f>
        <v>8.5</v>
      </c>
      <c r="P38" s="25"/>
      <c r="Q38" s="25">
        <f>SUM(O38:P38)</f>
        <v>8.5</v>
      </c>
      <c r="R38" s="42"/>
    </row>
    <row r="39" spans="1:18" ht="105">
      <c r="A39" s="121">
        <v>33</v>
      </c>
      <c r="B39" s="128">
        <v>10</v>
      </c>
      <c r="C39" s="124" t="s">
        <v>302</v>
      </c>
      <c r="D39" s="86" t="s">
        <v>148</v>
      </c>
      <c r="E39" s="86" t="s">
        <v>261</v>
      </c>
      <c r="F39" s="99" t="s">
        <v>181</v>
      </c>
      <c r="G39" s="4">
        <v>10</v>
      </c>
      <c r="H39" s="7"/>
      <c r="I39" s="24">
        <v>0</v>
      </c>
      <c r="J39" s="24">
        <v>2</v>
      </c>
      <c r="K39" s="24">
        <v>4.5</v>
      </c>
      <c r="L39" s="24">
        <v>0</v>
      </c>
      <c r="M39" s="24">
        <v>0</v>
      </c>
      <c r="N39" s="19"/>
      <c r="O39" s="25">
        <f>SUM(I39:N39)</f>
        <v>6.5</v>
      </c>
      <c r="P39" s="25"/>
      <c r="Q39" s="25">
        <f>SUM(O39:P39)</f>
        <v>6.5</v>
      </c>
      <c r="R39" s="42"/>
    </row>
    <row r="40" spans="1:18" ht="120">
      <c r="A40" s="122">
        <v>34</v>
      </c>
      <c r="B40" s="129">
        <v>10</v>
      </c>
      <c r="C40" s="124" t="s">
        <v>253</v>
      </c>
      <c r="D40" s="83" t="s">
        <v>138</v>
      </c>
      <c r="E40" s="86" t="s">
        <v>293</v>
      </c>
      <c r="F40" s="89" t="s">
        <v>327</v>
      </c>
      <c r="G40" s="4">
        <v>10</v>
      </c>
      <c r="H40" s="7"/>
      <c r="I40" s="24">
        <v>0</v>
      </c>
      <c r="J40" s="24">
        <v>3</v>
      </c>
      <c r="K40" s="24">
        <v>3</v>
      </c>
      <c r="L40" s="24">
        <v>0</v>
      </c>
      <c r="M40" s="24">
        <v>0</v>
      </c>
      <c r="N40" s="19"/>
      <c r="O40" s="25">
        <f>SUM(I40:N40)</f>
        <v>6</v>
      </c>
      <c r="P40" s="25"/>
      <c r="Q40" s="25">
        <f>SUM(O40:P40)</f>
        <v>6</v>
      </c>
      <c r="R40" s="42"/>
    </row>
    <row r="41" spans="1:18" ht="90">
      <c r="A41" s="121">
        <v>35</v>
      </c>
      <c r="B41" s="128">
        <v>10</v>
      </c>
      <c r="C41" s="124" t="s">
        <v>281</v>
      </c>
      <c r="D41" s="83" t="s">
        <v>124</v>
      </c>
      <c r="E41" s="82" t="s">
        <v>16</v>
      </c>
      <c r="F41" s="99" t="s">
        <v>160</v>
      </c>
      <c r="G41" s="4">
        <v>10</v>
      </c>
      <c r="H41" s="7"/>
      <c r="I41" s="24">
        <v>0</v>
      </c>
      <c r="J41" s="24">
        <v>5</v>
      </c>
      <c r="K41" s="24">
        <v>0</v>
      </c>
      <c r="L41" s="24">
        <v>0</v>
      </c>
      <c r="M41" s="24">
        <v>0</v>
      </c>
      <c r="N41" s="19"/>
      <c r="O41" s="25">
        <f>SUM(I41:N41)</f>
        <v>5</v>
      </c>
      <c r="P41" s="25"/>
      <c r="Q41" s="25">
        <f>SUM(O41:P41)</f>
        <v>5</v>
      </c>
      <c r="R41" s="37"/>
    </row>
    <row r="42" spans="1:18" ht="120">
      <c r="A42" s="122">
        <v>36</v>
      </c>
      <c r="B42" s="129">
        <v>10</v>
      </c>
      <c r="C42" s="124" t="s">
        <v>354</v>
      </c>
      <c r="D42" s="111" t="s">
        <v>144</v>
      </c>
      <c r="E42" s="86" t="s">
        <v>361</v>
      </c>
      <c r="F42" s="91" t="s">
        <v>176</v>
      </c>
      <c r="G42" s="4">
        <v>10</v>
      </c>
      <c r="H42" s="7"/>
      <c r="I42" s="24">
        <v>0</v>
      </c>
      <c r="J42" s="24">
        <v>1</v>
      </c>
      <c r="K42" s="24">
        <v>4</v>
      </c>
      <c r="L42" s="24">
        <v>0</v>
      </c>
      <c r="M42" s="24">
        <v>0</v>
      </c>
      <c r="N42" s="19"/>
      <c r="O42" s="25">
        <f>SUM(I42:N42)</f>
        <v>5</v>
      </c>
      <c r="P42" s="25"/>
      <c r="Q42" s="25">
        <f>SUM(O42:P42)</f>
        <v>5</v>
      </c>
      <c r="R42" s="42"/>
    </row>
    <row r="43" spans="1:18" ht="90">
      <c r="A43" s="121">
        <v>37</v>
      </c>
      <c r="B43" s="128">
        <v>10</v>
      </c>
      <c r="C43" s="124" t="s">
        <v>275</v>
      </c>
      <c r="D43" s="83" t="s">
        <v>125</v>
      </c>
      <c r="E43" s="82" t="s">
        <v>16</v>
      </c>
      <c r="F43" s="99" t="s">
        <v>161</v>
      </c>
      <c r="G43" s="4">
        <v>10</v>
      </c>
      <c r="H43" s="17"/>
      <c r="I43" s="24">
        <v>0</v>
      </c>
      <c r="J43" s="24">
        <v>4</v>
      </c>
      <c r="K43" s="24">
        <v>0</v>
      </c>
      <c r="L43" s="24">
        <v>0</v>
      </c>
      <c r="M43" s="24">
        <v>0</v>
      </c>
      <c r="N43" s="19"/>
      <c r="O43" s="25">
        <f>SUM(I43:N43)</f>
        <v>4</v>
      </c>
      <c r="P43" s="25"/>
      <c r="Q43" s="25">
        <f>SUM(O43:P43)</f>
        <v>4</v>
      </c>
      <c r="R43" s="42"/>
    </row>
    <row r="44" spans="1:18" ht="90">
      <c r="A44" s="122">
        <v>38</v>
      </c>
      <c r="B44" s="129">
        <v>10</v>
      </c>
      <c r="C44" s="124" t="s">
        <v>276</v>
      </c>
      <c r="D44" s="83" t="s">
        <v>122</v>
      </c>
      <c r="E44" s="82" t="s">
        <v>16</v>
      </c>
      <c r="F44" s="99" t="s">
        <v>159</v>
      </c>
      <c r="G44" s="4">
        <v>10</v>
      </c>
      <c r="H44" s="7"/>
      <c r="I44" s="24">
        <v>0</v>
      </c>
      <c r="J44" s="24">
        <v>4</v>
      </c>
      <c r="K44" s="24">
        <v>0</v>
      </c>
      <c r="L44" s="24">
        <v>0</v>
      </c>
      <c r="M44" s="24">
        <v>0</v>
      </c>
      <c r="N44" s="19"/>
      <c r="O44" s="25">
        <f>SUM(I44:N44)</f>
        <v>4</v>
      </c>
      <c r="P44" s="25"/>
      <c r="Q44" s="25">
        <f>SUM(O44:P44)</f>
        <v>4</v>
      </c>
      <c r="R44" s="42"/>
    </row>
    <row r="45" spans="1:18" ht="90">
      <c r="A45" s="121">
        <v>39</v>
      </c>
      <c r="B45" s="128">
        <v>10</v>
      </c>
      <c r="C45" s="124" t="s">
        <v>280</v>
      </c>
      <c r="D45" s="83" t="s">
        <v>126</v>
      </c>
      <c r="E45" s="82" t="s">
        <v>16</v>
      </c>
      <c r="F45" s="99" t="s">
        <v>160</v>
      </c>
      <c r="G45" s="4">
        <v>10</v>
      </c>
      <c r="H45" s="7"/>
      <c r="I45" s="24">
        <v>0</v>
      </c>
      <c r="J45" s="24">
        <v>4</v>
      </c>
      <c r="K45" s="24">
        <v>0</v>
      </c>
      <c r="L45" s="24">
        <v>0</v>
      </c>
      <c r="M45" s="24">
        <v>0</v>
      </c>
      <c r="N45" s="19"/>
      <c r="O45" s="25">
        <f>SUM(I45:N45)</f>
        <v>4</v>
      </c>
      <c r="P45" s="25"/>
      <c r="Q45" s="25">
        <f>SUM(O45:P45)</f>
        <v>4</v>
      </c>
      <c r="R45" s="36"/>
    </row>
    <row r="46" spans="1:18" ht="105">
      <c r="A46" s="122">
        <v>40</v>
      </c>
      <c r="B46" s="129">
        <v>10</v>
      </c>
      <c r="C46" s="124" t="s">
        <v>270</v>
      </c>
      <c r="D46" s="83" t="s">
        <v>149</v>
      </c>
      <c r="E46" s="82" t="s">
        <v>299</v>
      </c>
      <c r="F46" s="89" t="s">
        <v>300</v>
      </c>
      <c r="G46" s="15">
        <v>10</v>
      </c>
      <c r="H46" s="6"/>
      <c r="I46" s="33">
        <v>0</v>
      </c>
      <c r="J46" s="33">
        <v>3.5</v>
      </c>
      <c r="K46" s="33">
        <v>0</v>
      </c>
      <c r="L46" s="33">
        <v>0</v>
      </c>
      <c r="M46" s="33">
        <v>0</v>
      </c>
      <c r="N46" s="34"/>
      <c r="O46" s="25">
        <f>SUM(I46:N46)</f>
        <v>3.5</v>
      </c>
      <c r="P46" s="25"/>
      <c r="Q46" s="25">
        <f>SUM(O46:P46)</f>
        <v>3.5</v>
      </c>
      <c r="R46" s="42"/>
    </row>
    <row r="47" spans="1:18" ht="90">
      <c r="A47" s="121">
        <v>41</v>
      </c>
      <c r="B47" s="128">
        <v>10</v>
      </c>
      <c r="C47" s="124" t="s">
        <v>318</v>
      </c>
      <c r="D47" s="83" t="s">
        <v>123</v>
      </c>
      <c r="E47" s="82" t="s">
        <v>16</v>
      </c>
      <c r="F47" s="99" t="s">
        <v>96</v>
      </c>
      <c r="G47" s="4">
        <v>10</v>
      </c>
      <c r="H47" s="7"/>
      <c r="I47" s="24">
        <v>1</v>
      </c>
      <c r="J47" s="24">
        <v>2</v>
      </c>
      <c r="K47" s="24">
        <v>0</v>
      </c>
      <c r="L47" s="24">
        <v>0</v>
      </c>
      <c r="M47" s="24">
        <v>0</v>
      </c>
      <c r="N47" s="19"/>
      <c r="O47" s="25">
        <f>SUM(I47:N47)</f>
        <v>3</v>
      </c>
      <c r="P47" s="25"/>
      <c r="Q47" s="25">
        <f>SUM(O47:P47)</f>
        <v>3</v>
      </c>
      <c r="R47" s="42"/>
    </row>
    <row r="48" spans="1:18" ht="90">
      <c r="A48" s="122">
        <v>42</v>
      </c>
      <c r="B48" s="129">
        <v>10</v>
      </c>
      <c r="C48" s="124" t="s">
        <v>303</v>
      </c>
      <c r="D48" s="86" t="s">
        <v>119</v>
      </c>
      <c r="E48" s="82" t="s">
        <v>14</v>
      </c>
      <c r="F48" s="91" t="s">
        <v>156</v>
      </c>
      <c r="G48" s="4">
        <v>10</v>
      </c>
      <c r="H48" s="7"/>
      <c r="I48" s="24">
        <v>0</v>
      </c>
      <c r="J48" s="24">
        <v>3</v>
      </c>
      <c r="K48" s="24">
        <v>0</v>
      </c>
      <c r="L48" s="24">
        <v>0</v>
      </c>
      <c r="M48" s="24">
        <v>0</v>
      </c>
      <c r="N48" s="19"/>
      <c r="O48" s="25">
        <f>SUM(I48:N48)</f>
        <v>3</v>
      </c>
      <c r="P48" s="25"/>
      <c r="Q48" s="25">
        <f>SUM(O48:P48)</f>
        <v>3</v>
      </c>
      <c r="R48" s="42"/>
    </row>
    <row r="49" spans="1:18" ht="60">
      <c r="A49" s="121">
        <v>43</v>
      </c>
      <c r="B49" s="128">
        <v>10</v>
      </c>
      <c r="C49" s="124" t="s">
        <v>308</v>
      </c>
      <c r="D49" s="83" t="s">
        <v>143</v>
      </c>
      <c r="E49" s="86" t="s">
        <v>309</v>
      </c>
      <c r="F49" s="89" t="s">
        <v>175</v>
      </c>
      <c r="G49" s="4">
        <v>10</v>
      </c>
      <c r="H49" s="17"/>
      <c r="I49" s="24">
        <v>0</v>
      </c>
      <c r="J49" s="24">
        <v>2.5</v>
      </c>
      <c r="K49" s="24">
        <v>0</v>
      </c>
      <c r="L49" s="24">
        <v>0</v>
      </c>
      <c r="M49" s="24">
        <v>0</v>
      </c>
      <c r="N49" s="19"/>
      <c r="O49" s="25">
        <f>SUM(I49:N49)</f>
        <v>2.5</v>
      </c>
      <c r="P49" s="25"/>
      <c r="Q49" s="25">
        <f>SUM(O49:P49)</f>
        <v>2.5</v>
      </c>
      <c r="R49" s="42"/>
    </row>
    <row r="50" spans="1:18" ht="60">
      <c r="A50" s="122">
        <v>44</v>
      </c>
      <c r="B50" s="129">
        <v>10</v>
      </c>
      <c r="C50" s="124" t="s">
        <v>312</v>
      </c>
      <c r="D50" s="83" t="s">
        <v>116</v>
      </c>
      <c r="E50" s="82" t="s">
        <v>13</v>
      </c>
      <c r="F50" s="99" t="s">
        <v>154</v>
      </c>
      <c r="G50" s="4">
        <v>10</v>
      </c>
      <c r="H50" s="8"/>
      <c r="I50" s="24">
        <v>0</v>
      </c>
      <c r="J50" s="24">
        <v>2</v>
      </c>
      <c r="K50" s="24">
        <v>0</v>
      </c>
      <c r="L50" s="24">
        <v>0</v>
      </c>
      <c r="M50" s="24">
        <v>0</v>
      </c>
      <c r="N50" s="19"/>
      <c r="O50" s="25">
        <f>SUM(I50:N50)</f>
        <v>2</v>
      </c>
      <c r="P50" s="25"/>
      <c r="Q50" s="25">
        <f>SUM(O50:P50)</f>
        <v>2</v>
      </c>
      <c r="R50" s="42"/>
    </row>
    <row r="51" spans="1:18" ht="120">
      <c r="A51" s="121">
        <v>45</v>
      </c>
      <c r="B51" s="128">
        <v>10</v>
      </c>
      <c r="C51" s="124" t="s">
        <v>317</v>
      </c>
      <c r="D51" s="85" t="s">
        <v>120</v>
      </c>
      <c r="E51" s="86" t="s">
        <v>15</v>
      </c>
      <c r="F51" s="99" t="s">
        <v>157</v>
      </c>
      <c r="G51" s="4">
        <v>10</v>
      </c>
      <c r="H51" s="8"/>
      <c r="I51" s="24">
        <v>0</v>
      </c>
      <c r="J51" s="24">
        <v>2</v>
      </c>
      <c r="K51" s="24">
        <v>0</v>
      </c>
      <c r="L51" s="24">
        <v>0</v>
      </c>
      <c r="M51" s="24">
        <v>0</v>
      </c>
      <c r="N51" s="19"/>
      <c r="O51" s="25">
        <f>SUM(I51:N51)</f>
        <v>2</v>
      </c>
      <c r="P51" s="25"/>
      <c r="Q51" s="25">
        <f>SUM(O51:P51)</f>
        <v>2</v>
      </c>
      <c r="R51" s="42"/>
    </row>
    <row r="52" spans="1:18" ht="105">
      <c r="A52" s="122">
        <v>46</v>
      </c>
      <c r="B52" s="129">
        <v>10</v>
      </c>
      <c r="C52" s="124" t="s">
        <v>321</v>
      </c>
      <c r="D52" s="85" t="s">
        <v>319</v>
      </c>
      <c r="E52" s="86" t="s">
        <v>320</v>
      </c>
      <c r="F52" s="99" t="s">
        <v>109</v>
      </c>
      <c r="G52" s="4">
        <v>10</v>
      </c>
      <c r="H52" s="8"/>
      <c r="I52" s="24">
        <v>0.5</v>
      </c>
      <c r="J52" s="24">
        <v>1.5</v>
      </c>
      <c r="K52" s="24">
        <v>0</v>
      </c>
      <c r="L52" s="24">
        <v>0</v>
      </c>
      <c r="M52" s="24">
        <v>0</v>
      </c>
      <c r="N52" s="19"/>
      <c r="O52" s="25">
        <f>SUM(I52:N52)</f>
        <v>2</v>
      </c>
      <c r="P52" s="25"/>
      <c r="Q52" s="25">
        <f>SUM(O52:P52)</f>
        <v>2</v>
      </c>
      <c r="R52" s="42"/>
    </row>
    <row r="53" spans="1:18" ht="126" customHeight="1">
      <c r="A53" s="121">
        <v>47</v>
      </c>
      <c r="B53" s="128">
        <v>10</v>
      </c>
      <c r="C53" s="124" t="s">
        <v>296</v>
      </c>
      <c r="D53" s="83" t="s">
        <v>142</v>
      </c>
      <c r="E53" s="86" t="s">
        <v>297</v>
      </c>
      <c r="F53" s="89" t="s">
        <v>174</v>
      </c>
      <c r="G53" s="4">
        <v>10</v>
      </c>
      <c r="H53" s="8"/>
      <c r="I53" s="24">
        <v>0.5</v>
      </c>
      <c r="J53" s="24">
        <v>0</v>
      </c>
      <c r="K53" s="24">
        <v>1</v>
      </c>
      <c r="L53" s="24">
        <v>0</v>
      </c>
      <c r="M53" s="24">
        <v>0</v>
      </c>
      <c r="N53" s="19"/>
      <c r="O53" s="25">
        <f>SUM(I53:N53)</f>
        <v>1.5</v>
      </c>
      <c r="P53" s="25"/>
      <c r="Q53" s="25">
        <f>SUM(O53:P53)</f>
        <v>1.5</v>
      </c>
      <c r="R53" s="42"/>
    </row>
    <row r="54" spans="1:18" ht="120">
      <c r="A54" s="122">
        <v>48</v>
      </c>
      <c r="B54" s="129">
        <v>10</v>
      </c>
      <c r="C54" s="125" t="s">
        <v>325</v>
      </c>
      <c r="D54" s="83" t="s">
        <v>137</v>
      </c>
      <c r="E54" s="82" t="s">
        <v>326</v>
      </c>
      <c r="F54" s="89" t="s">
        <v>103</v>
      </c>
      <c r="G54" s="4">
        <v>10</v>
      </c>
      <c r="H54" s="8"/>
      <c r="I54" s="24">
        <v>0</v>
      </c>
      <c r="J54" s="24">
        <v>0</v>
      </c>
      <c r="K54" s="24">
        <v>1</v>
      </c>
      <c r="L54" s="24">
        <v>0</v>
      </c>
      <c r="M54" s="24">
        <v>0</v>
      </c>
      <c r="N54" s="19"/>
      <c r="O54" s="25">
        <f>SUM(I54:N54)</f>
        <v>1</v>
      </c>
      <c r="P54" s="109"/>
      <c r="Q54" s="109">
        <f>SUM(O54:P54)</f>
        <v>1</v>
      </c>
      <c r="R54" s="42"/>
    </row>
    <row r="55" spans="1:18" ht="75">
      <c r="A55" s="121">
        <v>49</v>
      </c>
      <c r="B55" s="128">
        <v>10</v>
      </c>
      <c r="C55" s="124" t="s">
        <v>298</v>
      </c>
      <c r="D55" s="86" t="s">
        <v>115</v>
      </c>
      <c r="E55" s="82" t="s">
        <v>83</v>
      </c>
      <c r="F55" s="99" t="s">
        <v>86</v>
      </c>
      <c r="G55" s="4">
        <v>10</v>
      </c>
      <c r="H55" s="8"/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19"/>
      <c r="O55" s="25">
        <f>SUM(I55:N55)</f>
        <v>0</v>
      </c>
      <c r="P55" s="109"/>
      <c r="Q55" s="109">
        <f>SUM(O55:P55)</f>
        <v>0</v>
      </c>
      <c r="R55" s="42"/>
    </row>
    <row r="56" spans="6:13" ht="15.75">
      <c r="F56" s="154" t="s">
        <v>375</v>
      </c>
      <c r="G56" s="154"/>
      <c r="I56" s="140">
        <f>SUM(I7:I55)/49</f>
        <v>0.9489795918367347</v>
      </c>
      <c r="J56" s="140">
        <f>SUM(J7:J55)/49</f>
        <v>5.214285714285714</v>
      </c>
      <c r="K56" s="140">
        <f>SUM(K7:K55)/49</f>
        <v>5.795918367346939</v>
      </c>
      <c r="L56" s="140">
        <f>SUM(L7:L55)/49</f>
        <v>0.3877551020408163</v>
      </c>
      <c r="M56" s="140">
        <f>SUM(M7:M55)/49</f>
        <v>0.5510204081632653</v>
      </c>
    </row>
    <row r="57" spans="3:22" ht="15.75">
      <c r="C57" s="147" t="s">
        <v>21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3:22" ht="12" customHeight="1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9"/>
      <c r="S58" s="30"/>
      <c r="T58" s="30"/>
      <c r="U58" s="30"/>
      <c r="V58" s="30"/>
    </row>
    <row r="59" spans="3:22" ht="15.75">
      <c r="C59" s="147" t="s">
        <v>22</v>
      </c>
      <c r="D59" s="147"/>
      <c r="E59" s="113"/>
      <c r="F59" s="112" t="s">
        <v>362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0"/>
      <c r="S59" s="29"/>
      <c r="T59" s="29"/>
      <c r="U59" s="29"/>
      <c r="V59" s="29"/>
    </row>
    <row r="60" spans="3:22" ht="15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0"/>
      <c r="S60" s="29"/>
      <c r="T60" s="29"/>
      <c r="U60" s="29"/>
      <c r="V60" s="29"/>
    </row>
    <row r="61" spans="3:22" ht="15.75">
      <c r="C61" s="147" t="s">
        <v>24</v>
      </c>
      <c r="D61" s="147"/>
      <c r="E61" s="113"/>
      <c r="F61" s="112" t="s">
        <v>363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0"/>
      <c r="S61" s="29"/>
      <c r="T61" s="29"/>
      <c r="U61" s="29"/>
      <c r="V61" s="29"/>
    </row>
    <row r="62" spans="3:22" ht="15.75">
      <c r="C62" s="29"/>
      <c r="D62" s="29"/>
      <c r="E62" s="114"/>
      <c r="F62" s="112" t="s">
        <v>364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0"/>
      <c r="S62" s="29"/>
      <c r="T62" s="29"/>
      <c r="U62" s="29"/>
      <c r="V62" s="29"/>
    </row>
    <row r="63" spans="5:22" ht="15.75">
      <c r="E63" s="114"/>
      <c r="F63" s="112" t="s">
        <v>365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40"/>
      <c r="S63" s="29"/>
      <c r="T63" s="29"/>
      <c r="U63" s="29"/>
      <c r="V63" s="29"/>
    </row>
    <row r="64" spans="5:22" ht="15.75">
      <c r="E64" s="114"/>
      <c r="F64" s="112" t="s">
        <v>366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0"/>
      <c r="S64" s="29"/>
      <c r="T64" s="29"/>
      <c r="U64" s="29"/>
      <c r="V64" s="29"/>
    </row>
    <row r="65" spans="5:6" ht="15">
      <c r="E65" s="115"/>
      <c r="F65" s="112" t="s">
        <v>367</v>
      </c>
    </row>
    <row r="66" spans="5:6" ht="15">
      <c r="E66" s="115"/>
      <c r="F66" s="112" t="s">
        <v>368</v>
      </c>
    </row>
    <row r="67" spans="5:6" ht="15">
      <c r="E67" s="115"/>
      <c r="F67" s="112" t="s">
        <v>369</v>
      </c>
    </row>
    <row r="68" spans="5:6" ht="15">
      <c r="E68" s="115"/>
      <c r="F68" s="112" t="s">
        <v>370</v>
      </c>
    </row>
    <row r="69" spans="5:6" ht="15">
      <c r="E69" s="115"/>
      <c r="F69" s="112" t="s">
        <v>371</v>
      </c>
    </row>
    <row r="70" spans="5:6" ht="15.75">
      <c r="E70" s="115"/>
      <c r="F70" s="29"/>
    </row>
    <row r="71" spans="3:6" ht="15.75">
      <c r="C71" s="147" t="s">
        <v>23</v>
      </c>
      <c r="D71" s="147"/>
      <c r="E71" s="115"/>
      <c r="F71" s="112" t="s">
        <v>372</v>
      </c>
    </row>
  </sheetData>
  <sheetProtection/>
  <mergeCells count="8">
    <mergeCell ref="C61:D61"/>
    <mergeCell ref="C59:D59"/>
    <mergeCell ref="C71:D71"/>
    <mergeCell ref="A1:R2"/>
    <mergeCell ref="A3:R3"/>
    <mergeCell ref="A4:W4"/>
    <mergeCell ref="C57:V57"/>
    <mergeCell ref="F56:G56"/>
  </mergeCells>
  <printOptions/>
  <pageMargins left="0.21" right="0.2" top="0.24" bottom="0.31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7.625" style="0" customWidth="1"/>
    <col min="4" max="4" width="14.625" style="0" customWidth="1"/>
    <col min="5" max="5" width="14.75390625" style="0" customWidth="1"/>
    <col min="6" max="6" width="18.875" style="0" customWidth="1"/>
    <col min="7" max="7" width="7.25390625" style="0" customWidth="1"/>
    <col min="8" max="8" width="0" style="0" hidden="1" customWidth="1"/>
    <col min="9" max="9" width="7.875" style="0" customWidth="1"/>
    <col min="10" max="10" width="6.625" style="0" customWidth="1"/>
    <col min="11" max="11" width="7.125" style="0" customWidth="1"/>
    <col min="12" max="12" width="6.625" style="0" customWidth="1"/>
    <col min="13" max="14" width="7.00390625" style="0" customWidth="1"/>
    <col min="15" max="17" width="7.625" style="0" customWidth="1"/>
    <col min="18" max="18" width="6.125" style="35" customWidth="1"/>
  </cols>
  <sheetData>
    <row r="1" spans="1:18" ht="12.75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8.75">
      <c r="A3" s="156" t="s">
        <v>10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23" ht="15.75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</row>
    <row r="5" spans="1:18" ht="15.75">
      <c r="A5" s="1"/>
      <c r="B5" s="1"/>
      <c r="C5" s="1"/>
      <c r="D5" s="1"/>
      <c r="E5" s="2"/>
      <c r="F5" s="1"/>
      <c r="R5" s="38"/>
    </row>
    <row r="6" spans="1:18" ht="94.5">
      <c r="A6" s="92" t="s">
        <v>2</v>
      </c>
      <c r="B6" s="127"/>
      <c r="C6" s="94" t="s">
        <v>6</v>
      </c>
      <c r="D6" s="93" t="s">
        <v>11</v>
      </c>
      <c r="E6" s="13" t="s">
        <v>4</v>
      </c>
      <c r="F6" s="14" t="s">
        <v>48</v>
      </c>
      <c r="G6" s="16" t="s">
        <v>5</v>
      </c>
      <c r="H6" s="16" t="s">
        <v>7</v>
      </c>
      <c r="I6" s="13">
        <v>1</v>
      </c>
      <c r="J6" s="13">
        <v>2</v>
      </c>
      <c r="K6" s="13">
        <v>3</v>
      </c>
      <c r="L6" s="13">
        <v>4</v>
      </c>
      <c r="M6" s="13">
        <v>5</v>
      </c>
      <c r="N6" s="49" t="s">
        <v>46</v>
      </c>
      <c r="O6" s="49" t="s">
        <v>44</v>
      </c>
      <c r="P6" s="49" t="s">
        <v>45</v>
      </c>
      <c r="Q6" s="49" t="s">
        <v>47</v>
      </c>
      <c r="R6" s="51" t="s">
        <v>8</v>
      </c>
    </row>
    <row r="7" spans="1:18" ht="120">
      <c r="A7" s="122">
        <v>1</v>
      </c>
      <c r="B7" s="128">
        <v>11</v>
      </c>
      <c r="C7" s="123" t="s">
        <v>275</v>
      </c>
      <c r="D7" s="86" t="s">
        <v>38</v>
      </c>
      <c r="E7" s="82" t="s">
        <v>336</v>
      </c>
      <c r="F7" s="86" t="s">
        <v>97</v>
      </c>
      <c r="G7" s="4">
        <v>11</v>
      </c>
      <c r="H7" s="5"/>
      <c r="I7" s="24">
        <v>14.5</v>
      </c>
      <c r="J7" s="32">
        <v>10.5</v>
      </c>
      <c r="K7" s="32">
        <v>11</v>
      </c>
      <c r="L7" s="32">
        <v>15</v>
      </c>
      <c r="M7" s="32">
        <v>20</v>
      </c>
      <c r="N7" s="32">
        <v>25</v>
      </c>
      <c r="O7" s="25">
        <f aca="true" t="shared" si="0" ref="O7:O38">SUM(I7:N7)</f>
        <v>96</v>
      </c>
      <c r="P7" s="25">
        <v>3</v>
      </c>
      <c r="Q7" s="25">
        <f aca="true" t="shared" si="1" ref="Q7:Q38">SUM(O7:P7)</f>
        <v>99</v>
      </c>
      <c r="R7" s="57" t="s">
        <v>49</v>
      </c>
    </row>
    <row r="8" spans="1:18" ht="105">
      <c r="A8" s="122">
        <v>2</v>
      </c>
      <c r="B8" s="129">
        <v>11</v>
      </c>
      <c r="C8" s="124" t="s">
        <v>302</v>
      </c>
      <c r="D8" s="86" t="s">
        <v>17</v>
      </c>
      <c r="E8" s="82" t="s">
        <v>18</v>
      </c>
      <c r="F8" s="86" t="s">
        <v>230</v>
      </c>
      <c r="G8" s="4">
        <v>11</v>
      </c>
      <c r="H8" s="5"/>
      <c r="I8" s="24">
        <v>10</v>
      </c>
      <c r="J8" s="32">
        <v>0</v>
      </c>
      <c r="K8" s="32">
        <v>9</v>
      </c>
      <c r="L8" s="32">
        <v>10</v>
      </c>
      <c r="M8" s="32">
        <v>1.5</v>
      </c>
      <c r="N8" s="32">
        <v>25</v>
      </c>
      <c r="O8" s="25">
        <f t="shared" si="0"/>
        <v>55.5</v>
      </c>
      <c r="P8" s="25">
        <v>6</v>
      </c>
      <c r="Q8" s="25">
        <f t="shared" si="1"/>
        <v>61.5</v>
      </c>
      <c r="R8" s="58" t="s">
        <v>376</v>
      </c>
    </row>
    <row r="9" spans="1:18" ht="90">
      <c r="A9" s="122">
        <v>3</v>
      </c>
      <c r="B9" s="128">
        <v>11</v>
      </c>
      <c r="C9" s="124" t="s">
        <v>329</v>
      </c>
      <c r="D9" s="83" t="s">
        <v>186</v>
      </c>
      <c r="E9" s="82" t="s">
        <v>13</v>
      </c>
      <c r="F9" s="86" t="s">
        <v>224</v>
      </c>
      <c r="G9" s="4">
        <v>11</v>
      </c>
      <c r="H9" s="5"/>
      <c r="I9" s="24">
        <v>11</v>
      </c>
      <c r="J9" s="32">
        <v>3.5</v>
      </c>
      <c r="K9" s="32">
        <v>5</v>
      </c>
      <c r="L9" s="32">
        <v>8</v>
      </c>
      <c r="M9" s="32">
        <v>0</v>
      </c>
      <c r="N9" s="32">
        <v>27</v>
      </c>
      <c r="O9" s="25">
        <f t="shared" si="0"/>
        <v>54.5</v>
      </c>
      <c r="P9" s="25"/>
      <c r="Q9" s="25">
        <f t="shared" si="1"/>
        <v>54.5</v>
      </c>
      <c r="R9" s="145" t="s">
        <v>376</v>
      </c>
    </row>
    <row r="10" spans="1:18" ht="120">
      <c r="A10" s="122">
        <v>4</v>
      </c>
      <c r="B10" s="129">
        <v>11</v>
      </c>
      <c r="C10" s="124" t="s">
        <v>271</v>
      </c>
      <c r="D10" s="85" t="s">
        <v>42</v>
      </c>
      <c r="E10" s="86" t="s">
        <v>252</v>
      </c>
      <c r="F10" s="87" t="s">
        <v>246</v>
      </c>
      <c r="G10" s="4">
        <v>11</v>
      </c>
      <c r="H10" s="6"/>
      <c r="I10" s="24">
        <v>2.5</v>
      </c>
      <c r="J10" s="32">
        <v>2.5</v>
      </c>
      <c r="K10" s="32">
        <v>3</v>
      </c>
      <c r="L10" s="32">
        <v>14.5</v>
      </c>
      <c r="M10" s="32">
        <v>1.5</v>
      </c>
      <c r="N10" s="32">
        <v>20.5</v>
      </c>
      <c r="O10" s="25">
        <f t="shared" si="0"/>
        <v>44.5</v>
      </c>
      <c r="P10" s="25">
        <v>2.5</v>
      </c>
      <c r="Q10" s="25">
        <f t="shared" si="1"/>
        <v>47</v>
      </c>
      <c r="R10" s="36"/>
    </row>
    <row r="11" spans="1:18" ht="60">
      <c r="A11" s="122">
        <v>5</v>
      </c>
      <c r="B11" s="128">
        <v>11</v>
      </c>
      <c r="C11" s="124" t="s">
        <v>310</v>
      </c>
      <c r="D11" s="83" t="s">
        <v>185</v>
      </c>
      <c r="E11" s="82" t="s">
        <v>13</v>
      </c>
      <c r="F11" s="85" t="s">
        <v>153</v>
      </c>
      <c r="G11" s="4">
        <v>11</v>
      </c>
      <c r="H11" s="6"/>
      <c r="I11" s="24">
        <v>11</v>
      </c>
      <c r="J11" s="32">
        <v>3.5</v>
      </c>
      <c r="K11" s="32">
        <v>0</v>
      </c>
      <c r="L11" s="32">
        <v>7</v>
      </c>
      <c r="M11" s="32">
        <v>0</v>
      </c>
      <c r="N11" s="32">
        <v>22.5</v>
      </c>
      <c r="O11" s="25">
        <f t="shared" si="0"/>
        <v>44</v>
      </c>
      <c r="P11" s="25"/>
      <c r="Q11" s="25">
        <f t="shared" si="1"/>
        <v>44</v>
      </c>
      <c r="R11" s="36"/>
    </row>
    <row r="12" spans="1:18" ht="120">
      <c r="A12" s="122">
        <v>6</v>
      </c>
      <c r="B12" s="129">
        <v>11</v>
      </c>
      <c r="C12" s="124" t="s">
        <v>259</v>
      </c>
      <c r="D12" s="96" t="s">
        <v>20</v>
      </c>
      <c r="E12" s="86" t="s">
        <v>282</v>
      </c>
      <c r="F12" s="96" t="s">
        <v>239</v>
      </c>
      <c r="G12" s="4">
        <v>11</v>
      </c>
      <c r="H12" s="6"/>
      <c r="I12" s="24">
        <v>3</v>
      </c>
      <c r="J12" s="32">
        <v>2.5</v>
      </c>
      <c r="K12" s="32">
        <v>4</v>
      </c>
      <c r="L12" s="32">
        <v>6</v>
      </c>
      <c r="M12" s="32">
        <v>1</v>
      </c>
      <c r="N12" s="32">
        <v>24</v>
      </c>
      <c r="O12" s="25">
        <f t="shared" si="0"/>
        <v>40.5</v>
      </c>
      <c r="P12" s="25"/>
      <c r="Q12" s="25">
        <f t="shared" si="1"/>
        <v>40.5</v>
      </c>
      <c r="R12" s="36"/>
    </row>
    <row r="13" spans="1:18" ht="120">
      <c r="A13" s="122">
        <v>7</v>
      </c>
      <c r="B13" s="128">
        <v>11</v>
      </c>
      <c r="C13" s="124" t="s">
        <v>353</v>
      </c>
      <c r="D13" s="86" t="s">
        <v>201</v>
      </c>
      <c r="E13" s="86" t="s">
        <v>19</v>
      </c>
      <c r="F13" s="86" t="s">
        <v>169</v>
      </c>
      <c r="G13" s="4">
        <v>11</v>
      </c>
      <c r="H13" s="108"/>
      <c r="I13" s="24">
        <v>13.5</v>
      </c>
      <c r="J13" s="32">
        <v>2.5</v>
      </c>
      <c r="K13" s="32">
        <v>2</v>
      </c>
      <c r="L13" s="32">
        <v>4</v>
      </c>
      <c r="M13" s="32">
        <v>0</v>
      </c>
      <c r="N13" s="32">
        <v>16.5</v>
      </c>
      <c r="O13" s="25">
        <f t="shared" si="0"/>
        <v>38.5</v>
      </c>
      <c r="P13" s="25"/>
      <c r="Q13" s="25">
        <f t="shared" si="1"/>
        <v>38.5</v>
      </c>
      <c r="R13" s="36"/>
    </row>
    <row r="14" spans="1:18" ht="90">
      <c r="A14" s="122">
        <v>8</v>
      </c>
      <c r="B14" s="129">
        <v>11</v>
      </c>
      <c r="C14" s="124" t="s">
        <v>325</v>
      </c>
      <c r="D14" s="86" t="s">
        <v>195</v>
      </c>
      <c r="E14" s="86" t="s">
        <v>18</v>
      </c>
      <c r="F14" s="86" t="s">
        <v>231</v>
      </c>
      <c r="G14" s="4">
        <v>11</v>
      </c>
      <c r="H14" s="6"/>
      <c r="I14" s="24">
        <v>3</v>
      </c>
      <c r="J14" s="32">
        <v>4</v>
      </c>
      <c r="K14" s="32">
        <v>1</v>
      </c>
      <c r="L14" s="32">
        <v>10</v>
      </c>
      <c r="M14" s="32">
        <v>0.5</v>
      </c>
      <c r="N14" s="32">
        <v>16.5</v>
      </c>
      <c r="O14" s="25">
        <f t="shared" si="0"/>
        <v>35</v>
      </c>
      <c r="P14" s="25"/>
      <c r="Q14" s="25">
        <f t="shared" si="1"/>
        <v>35</v>
      </c>
      <c r="R14" s="36"/>
    </row>
    <row r="15" spans="1:18" ht="105">
      <c r="A15" s="122">
        <v>9</v>
      </c>
      <c r="B15" s="128">
        <v>11</v>
      </c>
      <c r="C15" s="124" t="s">
        <v>249</v>
      </c>
      <c r="D15" s="86" t="s">
        <v>199</v>
      </c>
      <c r="E15" s="86" t="s">
        <v>19</v>
      </c>
      <c r="F15" s="86" t="s">
        <v>3</v>
      </c>
      <c r="G15" s="4">
        <v>11</v>
      </c>
      <c r="H15" s="6"/>
      <c r="I15" s="24">
        <v>1</v>
      </c>
      <c r="J15" s="32">
        <v>3.5</v>
      </c>
      <c r="K15" s="32">
        <v>2</v>
      </c>
      <c r="L15" s="32">
        <v>6</v>
      </c>
      <c r="M15" s="32">
        <v>0</v>
      </c>
      <c r="N15" s="32">
        <v>22</v>
      </c>
      <c r="O15" s="25">
        <f t="shared" si="0"/>
        <v>34.5</v>
      </c>
      <c r="P15" s="25"/>
      <c r="Q15" s="25">
        <f t="shared" si="1"/>
        <v>34.5</v>
      </c>
      <c r="R15" s="36"/>
    </row>
    <row r="16" spans="1:18" ht="105">
      <c r="A16" s="122">
        <v>10</v>
      </c>
      <c r="B16" s="129">
        <v>11</v>
      </c>
      <c r="C16" s="124" t="s">
        <v>301</v>
      </c>
      <c r="D16" s="95" t="s">
        <v>192</v>
      </c>
      <c r="E16" s="82" t="s">
        <v>16</v>
      </c>
      <c r="F16" s="83" t="s">
        <v>227</v>
      </c>
      <c r="G16" s="4">
        <v>11</v>
      </c>
      <c r="H16" s="6"/>
      <c r="I16" s="24">
        <v>2</v>
      </c>
      <c r="J16" s="32">
        <v>3.5</v>
      </c>
      <c r="K16" s="32">
        <v>2.5</v>
      </c>
      <c r="L16" s="32">
        <v>6</v>
      </c>
      <c r="M16" s="32">
        <v>0</v>
      </c>
      <c r="N16" s="32">
        <v>20</v>
      </c>
      <c r="O16" s="25">
        <f t="shared" si="0"/>
        <v>34</v>
      </c>
      <c r="P16" s="25"/>
      <c r="Q16" s="25">
        <f t="shared" si="1"/>
        <v>34</v>
      </c>
      <c r="R16" s="37"/>
    </row>
    <row r="17" spans="1:18" ht="105">
      <c r="A17" s="122">
        <v>11</v>
      </c>
      <c r="B17" s="128">
        <v>11</v>
      </c>
      <c r="C17" s="124" t="s">
        <v>290</v>
      </c>
      <c r="D17" s="83" t="s">
        <v>197</v>
      </c>
      <c r="E17" s="86" t="s">
        <v>19</v>
      </c>
      <c r="F17" s="83" t="s">
        <v>233</v>
      </c>
      <c r="G17" s="4">
        <v>11</v>
      </c>
      <c r="H17" s="6"/>
      <c r="I17" s="24">
        <v>0</v>
      </c>
      <c r="J17" s="32">
        <v>0</v>
      </c>
      <c r="K17" s="32">
        <v>3</v>
      </c>
      <c r="L17" s="32">
        <v>9</v>
      </c>
      <c r="M17" s="32">
        <v>0</v>
      </c>
      <c r="N17" s="32">
        <v>20.5</v>
      </c>
      <c r="O17" s="25">
        <f t="shared" si="0"/>
        <v>32.5</v>
      </c>
      <c r="P17" s="25"/>
      <c r="Q17" s="25">
        <f t="shared" si="1"/>
        <v>32.5</v>
      </c>
      <c r="R17" s="37"/>
    </row>
    <row r="18" spans="1:18" ht="90">
      <c r="A18" s="122">
        <v>12</v>
      </c>
      <c r="B18" s="128">
        <v>11</v>
      </c>
      <c r="C18" s="124" t="s">
        <v>298</v>
      </c>
      <c r="D18" s="86" t="s">
        <v>202</v>
      </c>
      <c r="E18" s="86" t="s">
        <v>19</v>
      </c>
      <c r="F18" s="86" t="s">
        <v>237</v>
      </c>
      <c r="G18" s="4">
        <v>11</v>
      </c>
      <c r="H18" s="6"/>
      <c r="I18" s="24">
        <v>2</v>
      </c>
      <c r="J18" s="32">
        <v>0</v>
      </c>
      <c r="K18" s="32">
        <v>2.5</v>
      </c>
      <c r="L18" s="32">
        <v>6</v>
      </c>
      <c r="M18" s="32">
        <v>0</v>
      </c>
      <c r="N18" s="32">
        <v>21</v>
      </c>
      <c r="O18" s="25">
        <f t="shared" si="0"/>
        <v>31.5</v>
      </c>
      <c r="P18" s="25"/>
      <c r="Q18" s="25">
        <f t="shared" si="1"/>
        <v>31.5</v>
      </c>
      <c r="R18" s="37"/>
    </row>
    <row r="19" spans="1:18" ht="105">
      <c r="A19" s="122">
        <v>13</v>
      </c>
      <c r="B19" s="129">
        <v>11</v>
      </c>
      <c r="C19" s="124" t="s">
        <v>344</v>
      </c>
      <c r="D19" s="86" t="s">
        <v>198</v>
      </c>
      <c r="E19" s="86" t="s">
        <v>19</v>
      </c>
      <c r="F19" s="86" t="s">
        <v>234</v>
      </c>
      <c r="G19" s="4">
        <v>11</v>
      </c>
      <c r="H19" s="6"/>
      <c r="I19" s="24">
        <v>1.5</v>
      </c>
      <c r="J19" s="32">
        <v>9</v>
      </c>
      <c r="K19" s="32">
        <v>2.5</v>
      </c>
      <c r="L19" s="32">
        <v>0</v>
      </c>
      <c r="M19" s="32">
        <v>0</v>
      </c>
      <c r="N19" s="32">
        <v>18</v>
      </c>
      <c r="O19" s="25">
        <f t="shared" si="0"/>
        <v>31</v>
      </c>
      <c r="P19" s="25"/>
      <c r="Q19" s="25">
        <f t="shared" si="1"/>
        <v>31</v>
      </c>
      <c r="R19" s="37"/>
    </row>
    <row r="20" spans="1:18" ht="135">
      <c r="A20" s="122">
        <v>14</v>
      </c>
      <c r="B20" s="128">
        <v>11</v>
      </c>
      <c r="C20" s="124" t="s">
        <v>354</v>
      </c>
      <c r="D20" s="86" t="s">
        <v>194</v>
      </c>
      <c r="E20" s="82" t="s">
        <v>355</v>
      </c>
      <c r="F20" s="86" t="s">
        <v>229</v>
      </c>
      <c r="G20" s="4">
        <v>11</v>
      </c>
      <c r="H20" s="6"/>
      <c r="I20" s="24">
        <v>0</v>
      </c>
      <c r="J20" s="32">
        <v>2</v>
      </c>
      <c r="K20" s="32">
        <v>3</v>
      </c>
      <c r="L20" s="32">
        <v>6</v>
      </c>
      <c r="M20" s="32">
        <v>0</v>
      </c>
      <c r="N20" s="32">
        <v>19</v>
      </c>
      <c r="O20" s="25">
        <f t="shared" si="0"/>
        <v>30</v>
      </c>
      <c r="P20" s="25"/>
      <c r="Q20" s="25">
        <f t="shared" si="1"/>
        <v>30</v>
      </c>
      <c r="R20" s="37"/>
    </row>
    <row r="21" spans="1:18" ht="60">
      <c r="A21" s="122">
        <v>15</v>
      </c>
      <c r="B21" s="129">
        <v>11</v>
      </c>
      <c r="C21" s="124" t="s">
        <v>266</v>
      </c>
      <c r="D21" s="83" t="s">
        <v>35</v>
      </c>
      <c r="E21" s="82" t="s">
        <v>13</v>
      </c>
      <c r="F21" s="85" t="s">
        <v>225</v>
      </c>
      <c r="G21" s="4">
        <v>11</v>
      </c>
      <c r="H21" s="31"/>
      <c r="I21" s="24">
        <v>5.5</v>
      </c>
      <c r="J21" s="32">
        <v>0</v>
      </c>
      <c r="K21" s="32">
        <v>1.5</v>
      </c>
      <c r="L21" s="32">
        <v>6</v>
      </c>
      <c r="M21" s="32">
        <v>0</v>
      </c>
      <c r="N21" s="32">
        <v>14.5</v>
      </c>
      <c r="O21" s="25">
        <f t="shared" si="0"/>
        <v>27.5</v>
      </c>
      <c r="P21" s="25"/>
      <c r="Q21" s="25">
        <f t="shared" si="1"/>
        <v>27.5</v>
      </c>
      <c r="R21" s="37"/>
    </row>
    <row r="22" spans="1:18" ht="105">
      <c r="A22" s="122">
        <v>16</v>
      </c>
      <c r="B22" s="128">
        <v>11</v>
      </c>
      <c r="C22" s="124" t="s">
        <v>267</v>
      </c>
      <c r="D22" s="86" t="s">
        <v>200</v>
      </c>
      <c r="E22" s="86" t="s">
        <v>19</v>
      </c>
      <c r="F22" s="86" t="s">
        <v>235</v>
      </c>
      <c r="G22" s="4">
        <v>11</v>
      </c>
      <c r="H22" s="6"/>
      <c r="I22" s="24">
        <v>0</v>
      </c>
      <c r="J22" s="32">
        <v>0</v>
      </c>
      <c r="K22" s="32">
        <v>6</v>
      </c>
      <c r="L22" s="32">
        <v>4</v>
      </c>
      <c r="M22" s="32">
        <v>0</v>
      </c>
      <c r="N22" s="32"/>
      <c r="O22" s="25">
        <f t="shared" si="0"/>
        <v>10</v>
      </c>
      <c r="P22" s="25"/>
      <c r="Q22" s="25">
        <f t="shared" si="1"/>
        <v>10</v>
      </c>
      <c r="R22" s="37"/>
    </row>
    <row r="23" spans="1:18" ht="105">
      <c r="A23" s="122">
        <v>17</v>
      </c>
      <c r="B23" s="129">
        <v>11</v>
      </c>
      <c r="C23" s="124" t="s">
        <v>340</v>
      </c>
      <c r="D23" s="86" t="s">
        <v>39</v>
      </c>
      <c r="E23" s="86" t="s">
        <v>19</v>
      </c>
      <c r="F23" s="86" t="s">
        <v>236</v>
      </c>
      <c r="G23" s="4">
        <v>11</v>
      </c>
      <c r="H23" s="6"/>
      <c r="I23" s="24">
        <v>0</v>
      </c>
      <c r="J23" s="32">
        <v>2</v>
      </c>
      <c r="K23" s="32">
        <v>2</v>
      </c>
      <c r="L23" s="32">
        <v>6</v>
      </c>
      <c r="M23" s="32">
        <v>0</v>
      </c>
      <c r="N23" s="32"/>
      <c r="O23" s="25">
        <f t="shared" si="0"/>
        <v>10</v>
      </c>
      <c r="P23" s="25"/>
      <c r="Q23" s="25">
        <f t="shared" si="1"/>
        <v>10</v>
      </c>
      <c r="R23" s="37"/>
    </row>
    <row r="24" spans="1:18" ht="120">
      <c r="A24" s="122">
        <v>18</v>
      </c>
      <c r="B24" s="128">
        <v>11</v>
      </c>
      <c r="C24" s="124" t="s">
        <v>294</v>
      </c>
      <c r="D24" s="86" t="s">
        <v>217</v>
      </c>
      <c r="E24" s="86" t="s">
        <v>261</v>
      </c>
      <c r="F24" s="85" t="s">
        <v>181</v>
      </c>
      <c r="G24" s="4">
        <v>11</v>
      </c>
      <c r="H24" s="6"/>
      <c r="I24" s="24">
        <v>0</v>
      </c>
      <c r="J24" s="32">
        <v>0</v>
      </c>
      <c r="K24" s="32">
        <v>2</v>
      </c>
      <c r="L24" s="32">
        <v>6</v>
      </c>
      <c r="M24" s="32">
        <v>1.5</v>
      </c>
      <c r="N24" s="32"/>
      <c r="O24" s="25">
        <f t="shared" si="0"/>
        <v>9.5</v>
      </c>
      <c r="P24" s="25"/>
      <c r="Q24" s="25">
        <f t="shared" si="1"/>
        <v>9.5</v>
      </c>
      <c r="R24" s="37"/>
    </row>
    <row r="25" spans="1:18" ht="60">
      <c r="A25" s="122">
        <v>19</v>
      </c>
      <c r="B25" s="129">
        <v>11</v>
      </c>
      <c r="C25" s="126" t="s">
        <v>332</v>
      </c>
      <c r="D25" s="107" t="s">
        <v>356</v>
      </c>
      <c r="E25" s="103" t="s">
        <v>16</v>
      </c>
      <c r="F25" s="107" t="s">
        <v>357</v>
      </c>
      <c r="G25" s="4">
        <v>11</v>
      </c>
      <c r="H25" s="6"/>
      <c r="I25" s="24">
        <v>2</v>
      </c>
      <c r="J25" s="32">
        <v>0</v>
      </c>
      <c r="K25" s="32">
        <v>1</v>
      </c>
      <c r="L25" s="32">
        <v>6</v>
      </c>
      <c r="M25" s="32">
        <v>0</v>
      </c>
      <c r="N25" s="32"/>
      <c r="O25" s="25">
        <f t="shared" si="0"/>
        <v>9</v>
      </c>
      <c r="P25" s="25"/>
      <c r="Q25" s="25">
        <f t="shared" si="1"/>
        <v>9</v>
      </c>
      <c r="R25" s="37"/>
    </row>
    <row r="26" spans="1:18" ht="135">
      <c r="A26" s="122">
        <v>20</v>
      </c>
      <c r="B26" s="128">
        <v>11</v>
      </c>
      <c r="C26" s="124" t="s">
        <v>253</v>
      </c>
      <c r="D26" s="88" t="s">
        <v>203</v>
      </c>
      <c r="E26" s="82" t="s">
        <v>84</v>
      </c>
      <c r="F26" s="88" t="s">
        <v>101</v>
      </c>
      <c r="G26" s="4">
        <v>11</v>
      </c>
      <c r="H26" s="6"/>
      <c r="I26" s="24">
        <v>0</v>
      </c>
      <c r="J26" s="32">
        <v>0</v>
      </c>
      <c r="K26" s="32">
        <v>4</v>
      </c>
      <c r="L26" s="32">
        <v>4</v>
      </c>
      <c r="M26" s="32">
        <v>0</v>
      </c>
      <c r="N26" s="32"/>
      <c r="O26" s="25">
        <f t="shared" si="0"/>
        <v>8</v>
      </c>
      <c r="P26" s="25"/>
      <c r="Q26" s="25">
        <f t="shared" si="1"/>
        <v>8</v>
      </c>
      <c r="R26" s="37"/>
    </row>
    <row r="27" spans="1:18" ht="135">
      <c r="A27" s="122">
        <v>21</v>
      </c>
      <c r="B27" s="129">
        <v>11</v>
      </c>
      <c r="C27" s="124" t="s">
        <v>295</v>
      </c>
      <c r="D27" s="97" t="s">
        <v>210</v>
      </c>
      <c r="E27" s="82" t="s">
        <v>220</v>
      </c>
      <c r="F27" s="85" t="s">
        <v>242</v>
      </c>
      <c r="G27" s="4">
        <v>11</v>
      </c>
      <c r="H27" s="6"/>
      <c r="I27" s="24">
        <v>0</v>
      </c>
      <c r="J27" s="32">
        <v>3.5</v>
      </c>
      <c r="K27" s="32">
        <v>4</v>
      </c>
      <c r="L27" s="32">
        <v>0</v>
      </c>
      <c r="M27" s="32">
        <v>0</v>
      </c>
      <c r="N27" s="32"/>
      <c r="O27" s="25">
        <f t="shared" si="0"/>
        <v>7.5</v>
      </c>
      <c r="P27" s="25"/>
      <c r="Q27" s="25">
        <f t="shared" si="1"/>
        <v>7.5</v>
      </c>
      <c r="R27" s="37"/>
    </row>
    <row r="28" spans="1:18" ht="135">
      <c r="A28" s="122">
        <v>22</v>
      </c>
      <c r="B28" s="128">
        <v>11</v>
      </c>
      <c r="C28" s="124" t="s">
        <v>291</v>
      </c>
      <c r="D28" s="86" t="s">
        <v>40</v>
      </c>
      <c r="E28" s="86" t="s">
        <v>339</v>
      </c>
      <c r="F28" s="86" t="s">
        <v>241</v>
      </c>
      <c r="G28" s="4">
        <v>11</v>
      </c>
      <c r="H28" s="6"/>
      <c r="I28" s="24">
        <v>1.5</v>
      </c>
      <c r="J28" s="32">
        <v>0</v>
      </c>
      <c r="K28" s="32">
        <v>4</v>
      </c>
      <c r="L28" s="32">
        <v>2</v>
      </c>
      <c r="M28" s="32">
        <v>0</v>
      </c>
      <c r="N28" s="32"/>
      <c r="O28" s="25">
        <f t="shared" si="0"/>
        <v>7.5</v>
      </c>
      <c r="P28" s="25"/>
      <c r="Q28" s="25">
        <f t="shared" si="1"/>
        <v>7.5</v>
      </c>
      <c r="R28" s="37"/>
    </row>
    <row r="29" spans="1:18" ht="105">
      <c r="A29" s="122">
        <v>23</v>
      </c>
      <c r="B29" s="129">
        <v>11</v>
      </c>
      <c r="C29" s="124" t="s">
        <v>296</v>
      </c>
      <c r="D29" s="83" t="s">
        <v>37</v>
      </c>
      <c r="E29" s="82" t="s">
        <v>16</v>
      </c>
      <c r="F29" s="85" t="s">
        <v>96</v>
      </c>
      <c r="G29" s="4">
        <v>11</v>
      </c>
      <c r="H29" s="6"/>
      <c r="I29" s="24">
        <v>5</v>
      </c>
      <c r="J29" s="32">
        <v>2.5</v>
      </c>
      <c r="K29" s="32">
        <v>0</v>
      </c>
      <c r="L29" s="32">
        <v>0</v>
      </c>
      <c r="M29" s="32">
        <v>0</v>
      </c>
      <c r="N29" s="32"/>
      <c r="O29" s="25">
        <f t="shared" si="0"/>
        <v>7.5</v>
      </c>
      <c r="P29" s="25"/>
      <c r="Q29" s="25">
        <f t="shared" si="1"/>
        <v>7.5</v>
      </c>
      <c r="R29" s="37"/>
    </row>
    <row r="30" spans="1:18" ht="105">
      <c r="A30" s="122">
        <v>24</v>
      </c>
      <c r="B30" s="128">
        <v>11</v>
      </c>
      <c r="C30" s="124" t="s">
        <v>272</v>
      </c>
      <c r="D30" s="86" t="s">
        <v>189</v>
      </c>
      <c r="E30" s="82" t="s">
        <v>14</v>
      </c>
      <c r="F30" s="86" t="s">
        <v>156</v>
      </c>
      <c r="G30" s="4">
        <v>11</v>
      </c>
      <c r="H30" s="6"/>
      <c r="I30" s="24">
        <v>3</v>
      </c>
      <c r="J30" s="32">
        <v>3</v>
      </c>
      <c r="K30" s="32">
        <v>1</v>
      </c>
      <c r="L30" s="32">
        <v>0</v>
      </c>
      <c r="M30" s="32">
        <v>0</v>
      </c>
      <c r="N30" s="32"/>
      <c r="O30" s="25">
        <f t="shared" si="0"/>
        <v>7</v>
      </c>
      <c r="P30" s="25"/>
      <c r="Q30" s="25">
        <f t="shared" si="1"/>
        <v>7</v>
      </c>
      <c r="R30" s="37"/>
    </row>
    <row r="31" spans="1:18" ht="105">
      <c r="A31" s="122">
        <v>25</v>
      </c>
      <c r="B31" s="129">
        <v>11</v>
      </c>
      <c r="C31" s="124" t="s">
        <v>276</v>
      </c>
      <c r="D31" s="85" t="s">
        <v>43</v>
      </c>
      <c r="E31" s="86" t="s">
        <v>320</v>
      </c>
      <c r="F31" s="85" t="s">
        <v>180</v>
      </c>
      <c r="G31" s="4">
        <v>11</v>
      </c>
      <c r="H31" s="22"/>
      <c r="I31" s="24">
        <v>0</v>
      </c>
      <c r="J31" s="24">
        <v>0</v>
      </c>
      <c r="K31" s="24">
        <v>1</v>
      </c>
      <c r="L31" s="24">
        <v>6</v>
      </c>
      <c r="M31" s="24">
        <v>0</v>
      </c>
      <c r="N31" s="24"/>
      <c r="O31" s="25">
        <f t="shared" si="0"/>
        <v>7</v>
      </c>
      <c r="P31" s="25"/>
      <c r="Q31" s="25">
        <f t="shared" si="1"/>
        <v>7</v>
      </c>
      <c r="R31" s="37"/>
    </row>
    <row r="32" spans="1:18" ht="135">
      <c r="A32" s="122">
        <v>26</v>
      </c>
      <c r="B32" s="128">
        <v>11</v>
      </c>
      <c r="C32" s="124" t="s">
        <v>328</v>
      </c>
      <c r="D32" s="83" t="s">
        <v>208</v>
      </c>
      <c r="E32" s="86" t="s">
        <v>335</v>
      </c>
      <c r="F32" s="83" t="s">
        <v>240</v>
      </c>
      <c r="G32" s="4">
        <v>11</v>
      </c>
      <c r="H32" s="6"/>
      <c r="I32" s="24">
        <v>2</v>
      </c>
      <c r="J32" s="32">
        <v>0</v>
      </c>
      <c r="K32" s="32">
        <v>1</v>
      </c>
      <c r="L32" s="32">
        <v>4</v>
      </c>
      <c r="M32" s="32">
        <v>0</v>
      </c>
      <c r="N32" s="32"/>
      <c r="O32" s="25">
        <f t="shared" si="0"/>
        <v>7</v>
      </c>
      <c r="P32" s="25"/>
      <c r="Q32" s="25">
        <f t="shared" si="1"/>
        <v>7</v>
      </c>
      <c r="R32" s="37"/>
    </row>
    <row r="33" spans="1:18" ht="105">
      <c r="A33" s="122">
        <v>27</v>
      </c>
      <c r="B33" s="129">
        <v>11</v>
      </c>
      <c r="C33" s="124" t="s">
        <v>324</v>
      </c>
      <c r="D33" s="85" t="s">
        <v>352</v>
      </c>
      <c r="E33" s="82" t="s">
        <v>27</v>
      </c>
      <c r="F33" s="83" t="s">
        <v>92</v>
      </c>
      <c r="G33" s="4">
        <v>11</v>
      </c>
      <c r="H33" s="6"/>
      <c r="I33" s="24">
        <v>7</v>
      </c>
      <c r="J33" s="32">
        <v>0</v>
      </c>
      <c r="K33" s="32">
        <v>0</v>
      </c>
      <c r="L33" s="32">
        <v>0</v>
      </c>
      <c r="M33" s="32">
        <v>0</v>
      </c>
      <c r="N33" s="32"/>
      <c r="O33" s="25">
        <f t="shared" si="0"/>
        <v>7</v>
      </c>
      <c r="P33" s="25"/>
      <c r="Q33" s="25">
        <f t="shared" si="1"/>
        <v>7</v>
      </c>
      <c r="R33" s="37"/>
    </row>
    <row r="34" spans="1:18" ht="90">
      <c r="A34" s="122">
        <v>28</v>
      </c>
      <c r="B34" s="128">
        <v>11</v>
      </c>
      <c r="C34" s="124" t="s">
        <v>251</v>
      </c>
      <c r="D34" s="86" t="s">
        <v>207</v>
      </c>
      <c r="E34" s="86" t="s">
        <v>305</v>
      </c>
      <c r="F34" s="86" t="s">
        <v>172</v>
      </c>
      <c r="G34" s="4">
        <v>11</v>
      </c>
      <c r="H34" s="6"/>
      <c r="I34" s="24">
        <v>0</v>
      </c>
      <c r="J34" s="32">
        <v>0</v>
      </c>
      <c r="K34" s="32">
        <v>0</v>
      </c>
      <c r="L34" s="32">
        <v>6</v>
      </c>
      <c r="M34" s="32">
        <v>0</v>
      </c>
      <c r="N34" s="32"/>
      <c r="O34" s="25">
        <f t="shared" si="0"/>
        <v>6</v>
      </c>
      <c r="P34" s="25"/>
      <c r="Q34" s="25">
        <f t="shared" si="1"/>
        <v>6</v>
      </c>
      <c r="R34" s="37"/>
    </row>
    <row r="35" spans="1:18" ht="105">
      <c r="A35" s="122">
        <v>29</v>
      </c>
      <c r="B35" s="128">
        <v>11</v>
      </c>
      <c r="C35" s="124" t="s">
        <v>306</v>
      </c>
      <c r="D35" s="83" t="s">
        <v>191</v>
      </c>
      <c r="E35" s="82" t="s">
        <v>16</v>
      </c>
      <c r="F35" s="85" t="s">
        <v>228</v>
      </c>
      <c r="G35" s="4">
        <v>11</v>
      </c>
      <c r="H35" s="6"/>
      <c r="I35" s="24">
        <v>0</v>
      </c>
      <c r="J35" s="32">
        <v>2</v>
      </c>
      <c r="K35" s="32">
        <v>2</v>
      </c>
      <c r="L35" s="32">
        <v>0</v>
      </c>
      <c r="M35" s="32">
        <v>2</v>
      </c>
      <c r="N35" s="32"/>
      <c r="O35" s="25">
        <f t="shared" si="0"/>
        <v>6</v>
      </c>
      <c r="P35" s="25"/>
      <c r="Q35" s="25">
        <f t="shared" si="1"/>
        <v>6</v>
      </c>
      <c r="R35" s="37"/>
    </row>
    <row r="36" spans="1:18" ht="105">
      <c r="A36" s="122">
        <v>30</v>
      </c>
      <c r="B36" s="128">
        <v>11</v>
      </c>
      <c r="C36" s="125" t="s">
        <v>316</v>
      </c>
      <c r="D36" s="83" t="s">
        <v>193</v>
      </c>
      <c r="E36" s="82" t="s">
        <v>16</v>
      </c>
      <c r="F36" s="83" t="s">
        <v>162</v>
      </c>
      <c r="G36" s="4">
        <v>11</v>
      </c>
      <c r="H36" s="6"/>
      <c r="I36" s="24">
        <v>0</v>
      </c>
      <c r="J36" s="32">
        <v>0</v>
      </c>
      <c r="K36" s="32">
        <v>2</v>
      </c>
      <c r="L36" s="32">
        <v>4</v>
      </c>
      <c r="M36" s="32">
        <v>0</v>
      </c>
      <c r="N36" s="32"/>
      <c r="O36" s="25">
        <f t="shared" si="0"/>
        <v>6</v>
      </c>
      <c r="P36" s="25"/>
      <c r="Q36" s="25">
        <f t="shared" si="1"/>
        <v>6</v>
      </c>
      <c r="R36" s="37"/>
    </row>
    <row r="37" spans="1:18" ht="120">
      <c r="A37" s="122">
        <v>31</v>
      </c>
      <c r="B37" s="129">
        <v>11</v>
      </c>
      <c r="C37" s="124" t="s">
        <v>289</v>
      </c>
      <c r="D37" s="86" t="s">
        <v>215</v>
      </c>
      <c r="E37" s="86" t="s">
        <v>341</v>
      </c>
      <c r="F37" s="86" t="s">
        <v>176</v>
      </c>
      <c r="G37" s="4">
        <v>11</v>
      </c>
      <c r="H37" s="6"/>
      <c r="I37" s="24">
        <v>0</v>
      </c>
      <c r="J37" s="32">
        <v>2</v>
      </c>
      <c r="K37" s="32">
        <v>2</v>
      </c>
      <c r="L37" s="32">
        <v>1</v>
      </c>
      <c r="M37" s="32">
        <v>0.5</v>
      </c>
      <c r="N37" s="32"/>
      <c r="O37" s="25">
        <f t="shared" si="0"/>
        <v>5.5</v>
      </c>
      <c r="P37" s="25"/>
      <c r="Q37" s="25">
        <f t="shared" si="1"/>
        <v>5.5</v>
      </c>
      <c r="R37" s="37"/>
    </row>
    <row r="38" spans="1:18" ht="30">
      <c r="A38" s="122">
        <v>32</v>
      </c>
      <c r="B38" s="128">
        <v>11</v>
      </c>
      <c r="C38" s="126" t="s">
        <v>281</v>
      </c>
      <c r="D38" s="105" t="s">
        <v>358</v>
      </c>
      <c r="E38" s="103" t="s">
        <v>14</v>
      </c>
      <c r="F38" s="105" t="s">
        <v>359</v>
      </c>
      <c r="G38" s="4">
        <v>11</v>
      </c>
      <c r="H38" s="6"/>
      <c r="I38" s="24">
        <v>1</v>
      </c>
      <c r="J38" s="32">
        <v>2</v>
      </c>
      <c r="K38" s="32">
        <v>1</v>
      </c>
      <c r="L38" s="32">
        <v>0</v>
      </c>
      <c r="M38" s="32">
        <v>1</v>
      </c>
      <c r="N38" s="32"/>
      <c r="O38" s="25">
        <f t="shared" si="0"/>
        <v>5</v>
      </c>
      <c r="P38" s="25"/>
      <c r="Q38" s="25">
        <f t="shared" si="1"/>
        <v>5</v>
      </c>
      <c r="R38" s="37"/>
    </row>
    <row r="39" spans="1:18" ht="105">
      <c r="A39" s="122">
        <v>33</v>
      </c>
      <c r="B39" s="129">
        <v>11</v>
      </c>
      <c r="C39" s="124" t="s">
        <v>308</v>
      </c>
      <c r="D39" s="85" t="s">
        <v>216</v>
      </c>
      <c r="E39" s="86" t="s">
        <v>338</v>
      </c>
      <c r="F39" s="85" t="s">
        <v>247</v>
      </c>
      <c r="G39" s="4">
        <v>11</v>
      </c>
      <c r="H39" s="6"/>
      <c r="I39" s="24">
        <v>1.5</v>
      </c>
      <c r="J39" s="32">
        <v>3.5</v>
      </c>
      <c r="K39" s="32">
        <v>0</v>
      </c>
      <c r="L39" s="32">
        <v>0</v>
      </c>
      <c r="M39" s="32">
        <v>0</v>
      </c>
      <c r="N39" s="32"/>
      <c r="O39" s="25">
        <f aca="true" t="shared" si="2" ref="O39:O57">SUM(I39:N39)</f>
        <v>5</v>
      </c>
      <c r="P39" s="25"/>
      <c r="Q39" s="25">
        <f aca="true" t="shared" si="3" ref="Q39:Q57">SUM(O39:P39)</f>
        <v>5</v>
      </c>
      <c r="R39" s="37"/>
    </row>
    <row r="40" spans="1:18" ht="285">
      <c r="A40" s="122">
        <v>34</v>
      </c>
      <c r="B40" s="128">
        <v>11</v>
      </c>
      <c r="C40" s="124" t="s">
        <v>270</v>
      </c>
      <c r="D40" s="88" t="s">
        <v>205</v>
      </c>
      <c r="E40" s="82" t="s">
        <v>84</v>
      </c>
      <c r="F40" s="88" t="s">
        <v>238</v>
      </c>
      <c r="G40" s="4">
        <v>11</v>
      </c>
      <c r="H40" s="31"/>
      <c r="I40" s="24">
        <v>0</v>
      </c>
      <c r="J40" s="32">
        <v>2.5</v>
      </c>
      <c r="K40" s="32">
        <v>2</v>
      </c>
      <c r="L40" s="32">
        <v>0</v>
      </c>
      <c r="M40" s="32">
        <v>0</v>
      </c>
      <c r="N40" s="32"/>
      <c r="O40" s="25">
        <f t="shared" si="2"/>
        <v>4.5</v>
      </c>
      <c r="P40" s="25"/>
      <c r="Q40" s="25">
        <f t="shared" si="3"/>
        <v>4.5</v>
      </c>
      <c r="R40" s="37"/>
    </row>
    <row r="41" spans="1:18" ht="92.25" customHeight="1">
      <c r="A41" s="122">
        <v>35</v>
      </c>
      <c r="B41" s="129">
        <v>11</v>
      </c>
      <c r="C41" s="124" t="s">
        <v>277</v>
      </c>
      <c r="D41" s="95" t="s">
        <v>190</v>
      </c>
      <c r="E41" s="82" t="s">
        <v>16</v>
      </c>
      <c r="F41" s="83" t="s">
        <v>227</v>
      </c>
      <c r="G41" s="4">
        <v>11</v>
      </c>
      <c r="H41" s="6"/>
      <c r="I41" s="24">
        <v>0</v>
      </c>
      <c r="J41" s="32">
        <v>2</v>
      </c>
      <c r="K41" s="32">
        <v>2</v>
      </c>
      <c r="L41" s="32">
        <v>0</v>
      </c>
      <c r="M41" s="32">
        <v>0.5</v>
      </c>
      <c r="N41" s="32"/>
      <c r="O41" s="25">
        <f t="shared" si="2"/>
        <v>4.5</v>
      </c>
      <c r="P41" s="25"/>
      <c r="Q41" s="25">
        <f t="shared" si="3"/>
        <v>4.5</v>
      </c>
      <c r="R41" s="37"/>
    </row>
    <row r="42" spans="1:18" ht="105">
      <c r="A42" s="122">
        <v>36</v>
      </c>
      <c r="B42" s="128">
        <v>11</v>
      </c>
      <c r="C42" s="124" t="s">
        <v>292</v>
      </c>
      <c r="D42" s="85" t="s">
        <v>188</v>
      </c>
      <c r="E42" s="82" t="s">
        <v>27</v>
      </c>
      <c r="F42" s="83" t="s">
        <v>90</v>
      </c>
      <c r="G42" s="4">
        <v>11</v>
      </c>
      <c r="H42" s="6"/>
      <c r="I42" s="24">
        <v>0</v>
      </c>
      <c r="J42" s="32">
        <v>3.5</v>
      </c>
      <c r="K42" s="32">
        <v>0</v>
      </c>
      <c r="L42" s="32">
        <v>0</v>
      </c>
      <c r="M42" s="32">
        <v>1</v>
      </c>
      <c r="N42" s="32"/>
      <c r="O42" s="25">
        <f t="shared" si="2"/>
        <v>4.5</v>
      </c>
      <c r="P42" s="25"/>
      <c r="Q42" s="25">
        <f t="shared" si="3"/>
        <v>4.5</v>
      </c>
      <c r="R42" s="37"/>
    </row>
    <row r="43" spans="1:18" ht="135">
      <c r="A43" s="122">
        <v>37</v>
      </c>
      <c r="B43" s="129">
        <v>11</v>
      </c>
      <c r="C43" s="124" t="s">
        <v>283</v>
      </c>
      <c r="D43" s="96" t="s">
        <v>206</v>
      </c>
      <c r="E43" s="86" t="s">
        <v>343</v>
      </c>
      <c r="F43" s="96" t="s">
        <v>342</v>
      </c>
      <c r="G43" s="4">
        <v>11</v>
      </c>
      <c r="H43" s="6"/>
      <c r="I43" s="24">
        <v>1</v>
      </c>
      <c r="J43" s="32">
        <v>0</v>
      </c>
      <c r="K43" s="32">
        <v>0.5</v>
      </c>
      <c r="L43" s="32">
        <v>0</v>
      </c>
      <c r="M43" s="32">
        <v>1</v>
      </c>
      <c r="N43" s="32"/>
      <c r="O43" s="25">
        <f t="shared" si="2"/>
        <v>2.5</v>
      </c>
      <c r="P43" s="25"/>
      <c r="Q43" s="25">
        <f t="shared" si="3"/>
        <v>2.5</v>
      </c>
      <c r="R43" s="37"/>
    </row>
    <row r="44" spans="1:18" ht="135">
      <c r="A44" s="122">
        <v>38</v>
      </c>
      <c r="B44" s="128">
        <v>11</v>
      </c>
      <c r="C44" s="124" t="s">
        <v>287</v>
      </c>
      <c r="D44" s="88" t="s">
        <v>204</v>
      </c>
      <c r="E44" s="82" t="s">
        <v>84</v>
      </c>
      <c r="F44" s="88" t="s">
        <v>337</v>
      </c>
      <c r="G44" s="4">
        <v>11</v>
      </c>
      <c r="H44" s="6"/>
      <c r="I44" s="24">
        <v>0</v>
      </c>
      <c r="J44" s="32">
        <v>0</v>
      </c>
      <c r="K44" s="32">
        <v>2.5</v>
      </c>
      <c r="L44" s="32">
        <v>0</v>
      </c>
      <c r="M44" s="32">
        <v>0</v>
      </c>
      <c r="N44" s="32"/>
      <c r="O44" s="25">
        <f t="shared" si="2"/>
        <v>2.5</v>
      </c>
      <c r="P44" s="25"/>
      <c r="Q44" s="25">
        <f t="shared" si="3"/>
        <v>2.5</v>
      </c>
      <c r="R44" s="37"/>
    </row>
    <row r="45" spans="1:18" ht="75">
      <c r="A45" s="122">
        <v>39</v>
      </c>
      <c r="B45" s="129">
        <v>11</v>
      </c>
      <c r="C45" s="124" t="s">
        <v>311</v>
      </c>
      <c r="D45" s="86" t="s">
        <v>183</v>
      </c>
      <c r="E45" s="82" t="s">
        <v>83</v>
      </c>
      <c r="F45" s="85" t="s">
        <v>222</v>
      </c>
      <c r="G45" s="4">
        <v>11</v>
      </c>
      <c r="H45" s="6"/>
      <c r="I45" s="24">
        <v>0</v>
      </c>
      <c r="J45" s="32">
        <v>2.5</v>
      </c>
      <c r="K45" s="32">
        <v>0</v>
      </c>
      <c r="L45" s="32">
        <v>0</v>
      </c>
      <c r="M45" s="32">
        <v>0</v>
      </c>
      <c r="N45" s="32"/>
      <c r="O45" s="25">
        <f t="shared" si="2"/>
        <v>2.5</v>
      </c>
      <c r="P45" s="25"/>
      <c r="Q45" s="25">
        <f t="shared" si="3"/>
        <v>2.5</v>
      </c>
      <c r="R45" s="37"/>
    </row>
    <row r="46" spans="1:18" ht="75">
      <c r="A46" s="122">
        <v>40</v>
      </c>
      <c r="B46" s="128">
        <v>11</v>
      </c>
      <c r="C46" s="124" t="s">
        <v>265</v>
      </c>
      <c r="D46" s="83" t="s">
        <v>211</v>
      </c>
      <c r="E46" s="86" t="s">
        <v>348</v>
      </c>
      <c r="F46" s="83" t="s">
        <v>243</v>
      </c>
      <c r="G46" s="4">
        <v>11</v>
      </c>
      <c r="H46" s="6"/>
      <c r="I46" s="24">
        <v>2</v>
      </c>
      <c r="J46" s="32">
        <v>0</v>
      </c>
      <c r="K46" s="32">
        <v>0</v>
      </c>
      <c r="L46" s="32">
        <v>0</v>
      </c>
      <c r="M46" s="32">
        <v>0</v>
      </c>
      <c r="N46" s="32"/>
      <c r="O46" s="25">
        <f t="shared" si="2"/>
        <v>2</v>
      </c>
      <c r="P46" s="25"/>
      <c r="Q46" s="25">
        <f t="shared" si="3"/>
        <v>2</v>
      </c>
      <c r="R46" s="37"/>
    </row>
    <row r="47" spans="1:18" ht="135">
      <c r="A47" s="122">
        <v>41</v>
      </c>
      <c r="B47" s="129">
        <v>11</v>
      </c>
      <c r="C47" s="124" t="s">
        <v>303</v>
      </c>
      <c r="D47" s="86" t="s">
        <v>214</v>
      </c>
      <c r="E47" s="86" t="s">
        <v>349</v>
      </c>
      <c r="F47" s="86" t="s">
        <v>245</v>
      </c>
      <c r="G47" s="4">
        <v>11</v>
      </c>
      <c r="H47" s="6"/>
      <c r="I47" s="24">
        <v>0</v>
      </c>
      <c r="J47" s="32">
        <v>0</v>
      </c>
      <c r="K47" s="32">
        <v>2</v>
      </c>
      <c r="L47" s="32">
        <v>0</v>
      </c>
      <c r="M47" s="32">
        <v>0</v>
      </c>
      <c r="N47" s="32"/>
      <c r="O47" s="25">
        <f t="shared" si="2"/>
        <v>2</v>
      </c>
      <c r="P47" s="25"/>
      <c r="Q47" s="25">
        <f t="shared" si="3"/>
        <v>2</v>
      </c>
      <c r="R47" s="37"/>
    </row>
    <row r="48" spans="1:18" ht="120">
      <c r="A48" s="122">
        <v>42</v>
      </c>
      <c r="B48" s="128">
        <v>11</v>
      </c>
      <c r="C48" s="124" t="s">
        <v>346</v>
      </c>
      <c r="D48" s="86" t="s">
        <v>213</v>
      </c>
      <c r="E48" s="86" t="s">
        <v>347</v>
      </c>
      <c r="F48" s="86" t="s">
        <v>244</v>
      </c>
      <c r="G48" s="4">
        <v>11</v>
      </c>
      <c r="H48" s="6"/>
      <c r="I48" s="24">
        <v>2</v>
      </c>
      <c r="J48" s="32">
        <v>0</v>
      </c>
      <c r="K48" s="32">
        <v>0</v>
      </c>
      <c r="L48" s="32">
        <v>0</v>
      </c>
      <c r="M48" s="32">
        <v>0</v>
      </c>
      <c r="N48" s="32"/>
      <c r="O48" s="25">
        <f t="shared" si="2"/>
        <v>2</v>
      </c>
      <c r="P48" s="25"/>
      <c r="Q48" s="25">
        <f t="shared" si="3"/>
        <v>2</v>
      </c>
      <c r="R48" s="37"/>
    </row>
    <row r="49" spans="1:18" ht="105">
      <c r="A49" s="122">
        <v>43</v>
      </c>
      <c r="B49" s="129">
        <v>11</v>
      </c>
      <c r="C49" s="124" t="s">
        <v>323</v>
      </c>
      <c r="D49" s="85" t="s">
        <v>187</v>
      </c>
      <c r="E49" s="82" t="s">
        <v>27</v>
      </c>
      <c r="F49" s="83" t="s">
        <v>93</v>
      </c>
      <c r="G49" s="4">
        <v>11</v>
      </c>
      <c r="H49" s="6"/>
      <c r="I49" s="24">
        <v>0</v>
      </c>
      <c r="J49" s="32">
        <v>0</v>
      </c>
      <c r="K49" s="32">
        <v>1</v>
      </c>
      <c r="L49" s="32">
        <v>0</v>
      </c>
      <c r="M49" s="32">
        <v>0</v>
      </c>
      <c r="N49" s="32"/>
      <c r="O49" s="25">
        <f t="shared" si="2"/>
        <v>1</v>
      </c>
      <c r="P49" s="25"/>
      <c r="Q49" s="25">
        <f t="shared" si="3"/>
        <v>1</v>
      </c>
      <c r="R49" s="37"/>
    </row>
    <row r="50" spans="1:18" ht="135">
      <c r="A50" s="122">
        <v>44</v>
      </c>
      <c r="B50" s="128">
        <v>11</v>
      </c>
      <c r="C50" s="124" t="s">
        <v>321</v>
      </c>
      <c r="D50" s="97" t="s">
        <v>209</v>
      </c>
      <c r="E50" s="82" t="s">
        <v>220</v>
      </c>
      <c r="F50" s="85" t="s">
        <v>242</v>
      </c>
      <c r="G50" s="4">
        <v>11</v>
      </c>
      <c r="H50" s="6"/>
      <c r="I50" s="24">
        <v>1</v>
      </c>
      <c r="J50" s="32">
        <v>0</v>
      </c>
      <c r="K50" s="32">
        <v>0</v>
      </c>
      <c r="L50" s="32">
        <v>0</v>
      </c>
      <c r="M50" s="32">
        <v>0</v>
      </c>
      <c r="N50" s="32"/>
      <c r="O50" s="25">
        <f t="shared" si="2"/>
        <v>1</v>
      </c>
      <c r="P50" s="25"/>
      <c r="Q50" s="25">
        <f t="shared" si="3"/>
        <v>1</v>
      </c>
      <c r="R50" s="37"/>
    </row>
    <row r="51" spans="1:18" ht="120">
      <c r="A51" s="122">
        <v>45</v>
      </c>
      <c r="B51" s="129">
        <v>11</v>
      </c>
      <c r="C51" s="124" t="s">
        <v>350</v>
      </c>
      <c r="D51" s="86" t="s">
        <v>212</v>
      </c>
      <c r="E51" s="86" t="s">
        <v>351</v>
      </c>
      <c r="F51" s="86" t="s">
        <v>244</v>
      </c>
      <c r="G51" s="4">
        <v>11</v>
      </c>
      <c r="H51" s="6"/>
      <c r="I51" s="24">
        <v>0</v>
      </c>
      <c r="J51" s="32">
        <v>0</v>
      </c>
      <c r="K51" s="32">
        <v>1</v>
      </c>
      <c r="L51" s="32">
        <v>0</v>
      </c>
      <c r="M51" s="32">
        <v>0</v>
      </c>
      <c r="N51" s="32"/>
      <c r="O51" s="25">
        <f t="shared" si="2"/>
        <v>1</v>
      </c>
      <c r="P51" s="25"/>
      <c r="Q51" s="25">
        <f t="shared" si="3"/>
        <v>1</v>
      </c>
      <c r="R51" s="37"/>
    </row>
    <row r="52" spans="1:18" ht="120">
      <c r="A52" s="122">
        <v>46</v>
      </c>
      <c r="B52" s="128">
        <v>11</v>
      </c>
      <c r="C52" s="124" t="s">
        <v>312</v>
      </c>
      <c r="D52" s="87" t="s">
        <v>218</v>
      </c>
      <c r="E52" s="82" t="s">
        <v>150</v>
      </c>
      <c r="F52" s="83" t="s">
        <v>248</v>
      </c>
      <c r="G52" s="4">
        <v>11</v>
      </c>
      <c r="H52" s="6"/>
      <c r="I52" s="24">
        <v>0</v>
      </c>
      <c r="J52" s="32">
        <v>0</v>
      </c>
      <c r="K52" s="32">
        <v>0</v>
      </c>
      <c r="L52" s="32">
        <v>0</v>
      </c>
      <c r="M52" s="32">
        <v>0.5</v>
      </c>
      <c r="N52" s="32"/>
      <c r="O52" s="25">
        <f t="shared" si="2"/>
        <v>0.5</v>
      </c>
      <c r="P52" s="25"/>
      <c r="Q52" s="25">
        <f t="shared" si="3"/>
        <v>0.5</v>
      </c>
      <c r="R52" s="37"/>
    </row>
    <row r="53" spans="1:18" ht="120">
      <c r="A53" s="122">
        <v>47</v>
      </c>
      <c r="B53" s="129">
        <v>11</v>
      </c>
      <c r="C53" s="124" t="s">
        <v>260</v>
      </c>
      <c r="D53" s="83" t="s">
        <v>41</v>
      </c>
      <c r="E53" s="86" t="s">
        <v>252</v>
      </c>
      <c r="F53" s="87" t="s">
        <v>246</v>
      </c>
      <c r="G53" s="4">
        <v>11</v>
      </c>
      <c r="H53" s="6"/>
      <c r="I53" s="24">
        <v>0</v>
      </c>
      <c r="J53" s="32">
        <v>0</v>
      </c>
      <c r="K53" s="32">
        <v>0</v>
      </c>
      <c r="L53" s="32">
        <v>0</v>
      </c>
      <c r="M53" s="32">
        <v>0</v>
      </c>
      <c r="N53" s="32"/>
      <c r="O53" s="25">
        <f t="shared" si="2"/>
        <v>0</v>
      </c>
      <c r="P53" s="25"/>
      <c r="Q53" s="25">
        <f t="shared" si="3"/>
        <v>0</v>
      </c>
      <c r="R53" s="37"/>
    </row>
    <row r="54" spans="1:18" ht="165">
      <c r="A54" s="122">
        <v>48</v>
      </c>
      <c r="B54" s="128">
        <v>11</v>
      </c>
      <c r="C54" s="124" t="s">
        <v>280</v>
      </c>
      <c r="D54" s="86" t="s">
        <v>184</v>
      </c>
      <c r="E54" s="82" t="s">
        <v>83</v>
      </c>
      <c r="F54" s="85" t="s">
        <v>223</v>
      </c>
      <c r="G54" s="4">
        <v>11</v>
      </c>
      <c r="H54" s="6"/>
      <c r="I54" s="24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25">
        <f t="shared" si="2"/>
        <v>0</v>
      </c>
      <c r="P54" s="25"/>
      <c r="Q54" s="25">
        <f t="shared" si="3"/>
        <v>0</v>
      </c>
      <c r="R54" s="37"/>
    </row>
    <row r="55" spans="1:18" ht="75">
      <c r="A55" s="122">
        <v>49</v>
      </c>
      <c r="B55" s="129">
        <v>11</v>
      </c>
      <c r="C55" s="124" t="s">
        <v>307</v>
      </c>
      <c r="D55" s="86" t="s">
        <v>182</v>
      </c>
      <c r="E55" s="82" t="s">
        <v>83</v>
      </c>
      <c r="F55" s="85" t="s">
        <v>221</v>
      </c>
      <c r="G55" s="4">
        <v>11</v>
      </c>
      <c r="H55" s="6"/>
      <c r="I55" s="24">
        <v>0</v>
      </c>
      <c r="J55" s="32">
        <v>0</v>
      </c>
      <c r="K55" s="32">
        <v>0</v>
      </c>
      <c r="L55" s="32">
        <v>0</v>
      </c>
      <c r="M55" s="32">
        <v>0</v>
      </c>
      <c r="N55" s="32"/>
      <c r="O55" s="25">
        <f t="shared" si="2"/>
        <v>0</v>
      </c>
      <c r="P55" s="25"/>
      <c r="Q55" s="25">
        <f t="shared" si="3"/>
        <v>0</v>
      </c>
      <c r="R55" s="37"/>
    </row>
    <row r="56" spans="1:18" ht="90">
      <c r="A56" s="122">
        <v>50</v>
      </c>
      <c r="B56" s="128">
        <v>11</v>
      </c>
      <c r="C56" s="124" t="s">
        <v>322</v>
      </c>
      <c r="D56" s="86" t="s">
        <v>196</v>
      </c>
      <c r="E56" s="82" t="s">
        <v>18</v>
      </c>
      <c r="F56" s="86" t="s">
        <v>232</v>
      </c>
      <c r="G56" s="4">
        <v>11</v>
      </c>
      <c r="H56" s="6"/>
      <c r="I56" s="24">
        <v>0</v>
      </c>
      <c r="J56" s="32">
        <v>0</v>
      </c>
      <c r="K56" s="32">
        <v>0</v>
      </c>
      <c r="L56" s="32">
        <v>0</v>
      </c>
      <c r="M56" s="32">
        <v>0</v>
      </c>
      <c r="N56" s="32"/>
      <c r="O56" s="25">
        <f t="shared" si="2"/>
        <v>0</v>
      </c>
      <c r="P56" s="109"/>
      <c r="Q56" s="25">
        <f t="shared" si="3"/>
        <v>0</v>
      </c>
      <c r="R56" s="110"/>
    </row>
    <row r="57" spans="1:18" ht="105">
      <c r="A57" s="122">
        <v>51</v>
      </c>
      <c r="B57" s="128">
        <v>11</v>
      </c>
      <c r="C57" s="124" t="s">
        <v>345</v>
      </c>
      <c r="D57" s="83" t="s">
        <v>36</v>
      </c>
      <c r="E57" s="82" t="s">
        <v>219</v>
      </c>
      <c r="F57" s="83" t="s">
        <v>226</v>
      </c>
      <c r="G57" s="4">
        <v>11</v>
      </c>
      <c r="H57" s="108"/>
      <c r="I57" s="24">
        <v>0</v>
      </c>
      <c r="J57" s="32">
        <v>0</v>
      </c>
      <c r="K57" s="32">
        <v>0</v>
      </c>
      <c r="L57" s="32">
        <v>0</v>
      </c>
      <c r="M57" s="32">
        <v>0</v>
      </c>
      <c r="N57" s="32"/>
      <c r="O57" s="25">
        <f t="shared" si="2"/>
        <v>0</v>
      </c>
      <c r="P57" s="109"/>
      <c r="Q57" s="25">
        <f t="shared" si="3"/>
        <v>0</v>
      </c>
      <c r="R57" s="110"/>
    </row>
    <row r="58" spans="6:13" ht="15.75">
      <c r="F58" s="154" t="s">
        <v>375</v>
      </c>
      <c r="G58" s="154"/>
      <c r="I58" s="140">
        <f>SUM(I7:I57)/51</f>
        <v>2.1470588235294117</v>
      </c>
      <c r="J58" s="140">
        <f>SUM(J7:J57)/51</f>
        <v>1.5294117647058822</v>
      </c>
      <c r="K58" s="140">
        <f>SUM(K7:K57)/51</f>
        <v>1.8823529411764706</v>
      </c>
      <c r="L58" s="140">
        <f>SUM(L7:L57)/51</f>
        <v>3.1862745098039214</v>
      </c>
      <c r="M58" s="140">
        <f>SUM(M7:M57)/51</f>
        <v>0.6372549019607843</v>
      </c>
    </row>
    <row r="59" spans="3:22" ht="15.75">
      <c r="C59" s="147" t="s">
        <v>21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</row>
    <row r="60" spans="3:22" ht="12.7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9"/>
      <c r="S60" s="30"/>
      <c r="T60" s="30"/>
      <c r="U60" s="30"/>
      <c r="V60" s="30"/>
    </row>
    <row r="61" spans="3:22" ht="15.75"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</row>
    <row r="62" spans="3:22" ht="15.75">
      <c r="C62" s="147" t="s">
        <v>22</v>
      </c>
      <c r="D62" s="147"/>
      <c r="E62" s="113"/>
      <c r="F62" s="112" t="s">
        <v>362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0"/>
      <c r="S62" s="29"/>
      <c r="T62" s="29"/>
      <c r="U62" s="29"/>
      <c r="V62" s="29"/>
    </row>
    <row r="63" spans="3:22" ht="15.7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40"/>
      <c r="S63" s="29"/>
      <c r="T63" s="29"/>
      <c r="U63" s="29"/>
      <c r="V63" s="29"/>
    </row>
    <row r="64" spans="3:27" ht="15.75">
      <c r="C64" s="147" t="s">
        <v>24</v>
      </c>
      <c r="D64" s="147"/>
      <c r="E64" s="113"/>
      <c r="F64" s="112" t="s">
        <v>363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0"/>
      <c r="S64" s="43"/>
      <c r="T64" s="44"/>
      <c r="U64" s="44"/>
      <c r="V64" s="44"/>
      <c r="W64" s="44"/>
      <c r="X64" s="44"/>
      <c r="Y64" s="44"/>
      <c r="Z64" s="44"/>
      <c r="AA64" s="44"/>
    </row>
    <row r="65" spans="3:27" ht="15.75">
      <c r="C65" s="29"/>
      <c r="D65" s="29"/>
      <c r="E65" s="114"/>
      <c r="F65" s="112" t="s">
        <v>364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40"/>
      <c r="S65" s="43"/>
      <c r="T65" s="44"/>
      <c r="U65" s="44"/>
      <c r="V65" s="44"/>
      <c r="W65" s="44"/>
      <c r="X65" s="44"/>
      <c r="Y65" s="44"/>
      <c r="Z65" s="44"/>
      <c r="AA65" s="44"/>
    </row>
    <row r="66" spans="3:27" ht="15.75">
      <c r="C66" s="29"/>
      <c r="D66" s="29"/>
      <c r="E66" s="114"/>
      <c r="F66" s="112" t="s">
        <v>365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0"/>
      <c r="S66" s="43"/>
      <c r="T66" s="44"/>
      <c r="U66" s="44"/>
      <c r="V66" s="44"/>
      <c r="W66" s="44"/>
      <c r="X66" s="44"/>
      <c r="Y66" s="44"/>
      <c r="Z66" s="44"/>
      <c r="AA66" s="44"/>
    </row>
    <row r="67" spans="3:27" ht="15.75">
      <c r="C67" s="29"/>
      <c r="D67" s="29"/>
      <c r="E67" s="114"/>
      <c r="F67" s="112" t="s">
        <v>366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40"/>
      <c r="S67" s="43"/>
      <c r="T67" s="44"/>
      <c r="U67" s="44"/>
      <c r="V67" s="44"/>
      <c r="W67" s="44"/>
      <c r="X67" s="44"/>
      <c r="Y67" s="44"/>
      <c r="Z67" s="44"/>
      <c r="AA67" s="44"/>
    </row>
    <row r="68" spans="3:27" ht="15.75">
      <c r="C68" s="29"/>
      <c r="D68" s="29"/>
      <c r="E68" s="115"/>
      <c r="F68" s="112" t="s">
        <v>367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0"/>
      <c r="S68" s="43"/>
      <c r="T68" s="44"/>
      <c r="U68" s="44"/>
      <c r="V68" s="44"/>
      <c r="W68" s="44"/>
      <c r="X68" s="44"/>
      <c r="Y68" s="44"/>
      <c r="Z68" s="44"/>
      <c r="AA68" s="44"/>
    </row>
    <row r="69" spans="3:27" ht="15.75">
      <c r="C69" s="29"/>
      <c r="D69" s="29"/>
      <c r="E69" s="115"/>
      <c r="F69" s="112" t="s">
        <v>368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0"/>
      <c r="S69" s="43"/>
      <c r="T69" s="44"/>
      <c r="U69" s="44"/>
      <c r="V69" s="44"/>
      <c r="W69" s="44"/>
      <c r="X69" s="44"/>
      <c r="Y69" s="44"/>
      <c r="Z69" s="44"/>
      <c r="AA69" s="44"/>
    </row>
    <row r="70" spans="3:27" ht="15.75">
      <c r="C70" s="29"/>
      <c r="D70" s="29"/>
      <c r="E70" s="115"/>
      <c r="F70" s="112" t="s">
        <v>369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40"/>
      <c r="S70" s="43"/>
      <c r="T70" s="44"/>
      <c r="U70" s="44"/>
      <c r="V70" s="44"/>
      <c r="W70" s="44"/>
      <c r="X70" s="44"/>
      <c r="Y70" s="44"/>
      <c r="Z70" s="44"/>
      <c r="AA70" s="44"/>
    </row>
    <row r="71" spans="3:27" ht="15.75">
      <c r="C71" s="29"/>
      <c r="D71" s="29"/>
      <c r="E71" s="115"/>
      <c r="F71" s="112" t="s">
        <v>370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0"/>
      <c r="S71" s="43"/>
      <c r="T71" s="44"/>
      <c r="U71" s="44"/>
      <c r="V71" s="44"/>
      <c r="W71" s="44"/>
      <c r="X71" s="44"/>
      <c r="Y71" s="44"/>
      <c r="Z71" s="44"/>
      <c r="AA71" s="44"/>
    </row>
    <row r="72" spans="3:27" ht="15.75">
      <c r="C72" s="29"/>
      <c r="D72" s="29"/>
      <c r="E72" s="115"/>
      <c r="F72" s="112" t="s">
        <v>371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40"/>
      <c r="S72" s="43"/>
      <c r="T72" s="44"/>
      <c r="U72" s="44"/>
      <c r="V72" s="44"/>
      <c r="W72" s="44"/>
      <c r="X72" s="44"/>
      <c r="Y72" s="44"/>
      <c r="Z72" s="44"/>
      <c r="AA72" s="44"/>
    </row>
    <row r="73" spans="3:27" ht="15.75">
      <c r="C73" s="29"/>
      <c r="D73" s="29"/>
      <c r="E73" s="1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0"/>
      <c r="S73" s="43"/>
      <c r="T73" s="44"/>
      <c r="U73" s="44"/>
      <c r="V73" s="44"/>
      <c r="W73" s="44"/>
      <c r="X73" s="44"/>
      <c r="Y73" s="44"/>
      <c r="Z73" s="44"/>
      <c r="AA73" s="44"/>
    </row>
    <row r="74" spans="3:27" ht="15.75">
      <c r="C74" s="147" t="s">
        <v>23</v>
      </c>
      <c r="D74" s="147"/>
      <c r="E74" s="116"/>
      <c r="F74" s="112" t="s">
        <v>372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40"/>
      <c r="S74" s="45"/>
      <c r="T74" s="46"/>
      <c r="U74" s="47"/>
      <c r="V74" s="45"/>
      <c r="W74" s="45"/>
      <c r="X74" s="45"/>
      <c r="Y74" s="45"/>
      <c r="Z74" s="45"/>
      <c r="AA74" s="45"/>
    </row>
    <row r="75" spans="19:27" ht="15.75">
      <c r="S75" s="45"/>
      <c r="T75" s="46"/>
      <c r="U75" s="47"/>
      <c r="V75" s="45"/>
      <c r="W75" s="45"/>
      <c r="X75" s="45"/>
      <c r="Y75" s="45"/>
      <c r="Z75" s="45"/>
      <c r="AA75" s="45"/>
    </row>
    <row r="76" spans="19:27" ht="15.75">
      <c r="S76" s="45"/>
      <c r="T76" s="46"/>
      <c r="U76" s="46"/>
      <c r="V76" s="45"/>
      <c r="W76" s="45"/>
      <c r="X76" s="45"/>
      <c r="Y76" s="45"/>
      <c r="Z76" s="45"/>
      <c r="AA76" s="45"/>
    </row>
    <row r="77" spans="19:27" ht="15.75">
      <c r="S77" s="45"/>
      <c r="T77" s="46"/>
      <c r="U77" s="46"/>
      <c r="V77" s="45"/>
      <c r="W77" s="45"/>
      <c r="X77" s="45"/>
      <c r="Y77" s="45"/>
      <c r="Z77" s="45"/>
      <c r="AA77" s="45"/>
    </row>
    <row r="78" spans="19:27" ht="15.75">
      <c r="S78" s="45"/>
      <c r="T78" s="46"/>
      <c r="U78" s="46"/>
      <c r="V78" s="45"/>
      <c r="W78" s="45"/>
      <c r="X78" s="45"/>
      <c r="Y78" s="45"/>
      <c r="Z78" s="45"/>
      <c r="AA78" s="45"/>
    </row>
    <row r="79" spans="19:27" ht="15.75">
      <c r="S79" s="45"/>
      <c r="T79" s="46"/>
      <c r="U79" s="46"/>
      <c r="V79" s="45"/>
      <c r="W79" s="45"/>
      <c r="X79" s="45"/>
      <c r="Y79" s="45"/>
      <c r="Z79" s="45"/>
      <c r="AA79" s="45"/>
    </row>
    <row r="80" spans="19:27" ht="15.75">
      <c r="S80" s="45"/>
      <c r="T80" s="48"/>
      <c r="U80" s="48"/>
      <c r="V80" s="45"/>
      <c r="W80" s="45"/>
      <c r="X80" s="45"/>
      <c r="Y80" s="45"/>
      <c r="Z80" s="45"/>
      <c r="AA80" s="45"/>
    </row>
  </sheetData>
  <sheetProtection/>
  <mergeCells count="9">
    <mergeCell ref="C74:D74"/>
    <mergeCell ref="A1:R2"/>
    <mergeCell ref="A3:R3"/>
    <mergeCell ref="A4:W4"/>
    <mergeCell ref="C59:V59"/>
    <mergeCell ref="C64:D64"/>
    <mergeCell ref="C61:V61"/>
    <mergeCell ref="C62:D62"/>
    <mergeCell ref="F58:G58"/>
  </mergeCells>
  <printOptions/>
  <pageMargins left="0.22" right="0.2" top="0.2" bottom="0.2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Nataly</cp:lastModifiedBy>
  <cp:lastPrinted>2012-02-02T09:12:44Z</cp:lastPrinted>
  <dcterms:created xsi:type="dcterms:W3CDTF">2006-03-23T12:38:08Z</dcterms:created>
  <dcterms:modified xsi:type="dcterms:W3CDTF">2012-02-02T09:15:00Z</dcterms:modified>
  <cp:category/>
  <cp:version/>
  <cp:contentType/>
  <cp:contentStatus/>
</cp:coreProperties>
</file>